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8800" windowHeight="12105" tabRatio="846" firstSheet="1" activeTab="1"/>
  </bookViews>
  <sheets>
    <sheet name="форма 3 (план)" sheetId="1" state="hidden" r:id="rId1"/>
    <sheet name="форма 7 (факт кроме Невьянска)" sheetId="2" r:id="rId2"/>
    <sheet name="форма 7 (факт Невьянск)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<sst xmlns="http://schemas.openxmlformats.org/spreadsheetml/2006/main" count="77" uniqueCount="48">
  <si>
    <t>Приложение N 2</t>
  </si>
  <si>
    <t>к приказу ФАС России</t>
  </si>
  <si>
    <t>от 18.01.2019 N 38/19</t>
  </si>
  <si>
    <t>(наименование субъекта естественной монополии)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</si>
  <si>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</si>
  <si>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</si>
  <si>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</si>
  <si>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</si>
  <si>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</si>
  <si>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color indexed="8"/>
        <rFont val="Times New Roman"/>
        <family val="1"/>
      </rPr>
      <t>3</t>
    </r>
  </si>
  <si>
    <t>ГУП СО "Газовые сети"</t>
  </si>
  <si>
    <t>Информация об объемах транспортировки газа</t>
  </si>
  <si>
    <t>по транспортировке газа по магистральным трубопроводам</t>
  </si>
  <si>
    <t>Свердловской области</t>
  </si>
  <si>
    <t>Форма 7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</si>
  <si>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</si>
  <si>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</si>
  <si>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</si>
  <si>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</si>
  <si>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</si>
  <si>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</si>
  <si>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</si>
  <si>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</si>
  <si>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</si>
  <si>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</si>
  <si>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</si>
  <si>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 м</t>
    </r>
    <r>
      <rPr>
        <vertAlign val="superscript"/>
        <sz val="12"/>
        <color indexed="8"/>
        <rFont val="Times New Roman"/>
        <family val="1"/>
      </rPr>
      <t>3</t>
    </r>
  </si>
  <si>
    <t>в зоне обслуживания ГУП СО "Газовые сети"</t>
  </si>
  <si>
    <t>по транспортировке газа по газораспределительным сетям</t>
  </si>
  <si>
    <t>(с детализацией по группам газопотребления) на территории</t>
  </si>
  <si>
    <t xml:space="preserve"> (Невьянского ГО и ГО Верх-Нейвинский)</t>
  </si>
  <si>
    <t>(кроме Невьянского ГО и ГО Верх-Нейвинский)</t>
  </si>
  <si>
    <t>КЭС МГ; УРГ</t>
  </si>
  <si>
    <t>УРГ</t>
  </si>
  <si>
    <t>Начальник управления реализации газа</t>
  </si>
  <si>
    <t>С.В.Корнеева</t>
  </si>
  <si>
    <t>ГРС "Туринск"</t>
  </si>
  <si>
    <t>ГРС "Черновское"</t>
  </si>
  <si>
    <t>ГРС "Новая Ляля"</t>
  </si>
  <si>
    <t>ГРС "Михайловск-Нижние Серги"</t>
  </si>
  <si>
    <t>ГРС г. Алапаевск</t>
  </si>
  <si>
    <t>ГРС п. Верхняя Синячиха</t>
  </si>
  <si>
    <t>ГРС п. Нейво-Рудянка</t>
  </si>
  <si>
    <t>ГРС "Н.Тагил-Черноисточинск"</t>
  </si>
  <si>
    <t>ГРС "Велижаны-Тавда"</t>
  </si>
  <si>
    <t>за 2021 год в сфере оказания услуг</t>
  </si>
  <si>
    <t>на 2021 год в сфере оказания услуг</t>
  </si>
  <si>
    <t>за 2021год в сфере оказания услуг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</si>
</sst>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right"/>
    </xf>
    <xf numFmtId="168" fontId="41" fillId="0" borderId="10" xfId="0" applyNumberFormat="1" applyFont="1" applyBorder="1" applyAlignment="1">
      <alignment vertical="center" wrapText="1"/>
    </xf>
    <xf numFmtId="168" fontId="41" fillId="0" borderId="0" xfId="0" applyNumberFormat="1" applyFont="1" applyAlignment="1">
      <alignment/>
    </xf>
    <xf numFmtId="168" fontId="4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1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4" width="29.7109375" style="1" customWidth="1"/>
    <col min="5" max="5" width="9.140625" style="1" customWidth="1"/>
    <col min="6" max="6" width="16.00390625" style="1" customWidth="1"/>
    <col min="7" max="16384" width="9.140625" style="1" customWidth="1"/>
  </cols>
  <sheetData>
    <row r="1" spans="1:4" ht="15.75">
      <c r="A1" s="18" t="s">
        <v>0</v>
      </c>
      <c r="B1" s="18"/>
      <c r="C1" s="18"/>
      <c r="D1" s="18"/>
    </row>
    <row r="2" spans="1:4" ht="15.75">
      <c r="A2" s="18" t="s">
        <v>1</v>
      </c>
      <c r="B2" s="18"/>
      <c r="C2" s="18"/>
      <c r="D2" s="18"/>
    </row>
    <row r="3" spans="1:4" ht="15.75">
      <c r="A3" s="18" t="s">
        <v>2</v>
      </c>
      <c r="B3" s="18"/>
      <c r="C3" s="18"/>
      <c r="D3" s="18"/>
    </row>
    <row r="4" ht="15.75">
      <c r="A4" s="4"/>
    </row>
    <row r="5" spans="1:4" ht="15.75">
      <c r="A5" s="18" t="s">
        <v>4</v>
      </c>
      <c r="B5" s="18"/>
      <c r="C5" s="18"/>
      <c r="D5" s="18"/>
    </row>
    <row r="6" spans="1:4" ht="15.75">
      <c r="A6" s="2"/>
      <c r="D6" s="6" t="s">
        <v>32</v>
      </c>
    </row>
    <row r="7" spans="1:4" ht="18.75">
      <c r="A7" s="17" t="s">
        <v>11</v>
      </c>
      <c r="B7" s="17"/>
      <c r="C7" s="17"/>
      <c r="D7" s="17"/>
    </row>
    <row r="8" spans="1:4" ht="18.75">
      <c r="A8" s="19" t="s">
        <v>10</v>
      </c>
      <c r="B8" s="17"/>
      <c r="C8" s="17"/>
      <c r="D8" s="17"/>
    </row>
    <row r="9" spans="1:4" ht="15.75">
      <c r="A9" s="16" t="s">
        <v>3</v>
      </c>
      <c r="B9" s="16"/>
      <c r="C9" s="16"/>
      <c r="D9" s="16"/>
    </row>
    <row r="10" spans="1:4" ht="18.75">
      <c r="A10" s="17" t="s">
        <v>46</v>
      </c>
      <c r="B10" s="17"/>
      <c r="C10" s="17"/>
      <c r="D10" s="17"/>
    </row>
    <row r="11" spans="1:4" ht="18.75">
      <c r="A11" s="17" t="s">
        <v>12</v>
      </c>
      <c r="B11" s="17"/>
      <c r="C11" s="17"/>
      <c r="D11" s="17"/>
    </row>
    <row r="12" ht="15.75">
      <c r="A12" s="2"/>
    </row>
    <row r="13" spans="1:4" ht="97.5">
      <c r="A13" s="3" t="s">
        <v>5</v>
      </c>
      <c r="B13" s="3" t="s">
        <v>7</v>
      </c>
      <c r="C13" s="3" t="s">
        <v>8</v>
      </c>
      <c r="D13" s="3" t="s">
        <v>9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12" t="s">
        <v>36</v>
      </c>
      <c r="B15" s="13">
        <f>C15+D15</f>
        <v>43445</v>
      </c>
      <c r="C15" s="13">
        <v>43445</v>
      </c>
      <c r="D15" s="13">
        <v>0</v>
      </c>
    </row>
    <row r="16" spans="1:4" ht="15.75">
      <c r="A16" s="12" t="s">
        <v>37</v>
      </c>
      <c r="B16" s="13">
        <f aca="true" t="shared" si="0" ref="B16:B23">C16+D16</f>
        <v>1315</v>
      </c>
      <c r="C16" s="13">
        <v>1315</v>
      </c>
      <c r="D16" s="13">
        <v>0</v>
      </c>
    </row>
    <row r="17" spans="1:4" ht="15.75">
      <c r="A17" s="12" t="s">
        <v>38</v>
      </c>
      <c r="B17" s="13">
        <f>C17+D17</f>
        <v>34582</v>
      </c>
      <c r="C17" s="13">
        <v>34582</v>
      </c>
      <c r="D17" s="13">
        <v>0</v>
      </c>
    </row>
    <row r="18" spans="1:4" ht="31.5">
      <c r="A18" s="12" t="s">
        <v>39</v>
      </c>
      <c r="B18" s="13">
        <f t="shared" si="0"/>
        <v>75494</v>
      </c>
      <c r="C18" s="13">
        <v>75494</v>
      </c>
      <c r="D18" s="13">
        <v>0</v>
      </c>
    </row>
    <row r="19" spans="1:4" ht="15.75">
      <c r="A19" s="12" t="s">
        <v>40</v>
      </c>
      <c r="B19" s="13">
        <f t="shared" si="0"/>
        <v>60690</v>
      </c>
      <c r="C19" s="13">
        <v>60690</v>
      </c>
      <c r="D19" s="13">
        <v>0</v>
      </c>
    </row>
    <row r="20" spans="1:4" ht="15.75">
      <c r="A20" s="12" t="s">
        <v>41</v>
      </c>
      <c r="B20" s="13">
        <f t="shared" si="0"/>
        <v>10192</v>
      </c>
      <c r="C20" s="13">
        <v>10192</v>
      </c>
      <c r="D20" s="13">
        <v>0</v>
      </c>
    </row>
    <row r="21" spans="1:4" ht="15.75">
      <c r="A21" s="12" t="s">
        <v>42</v>
      </c>
      <c r="B21" s="13">
        <f t="shared" si="0"/>
        <v>2979</v>
      </c>
      <c r="C21" s="13">
        <v>2979</v>
      </c>
      <c r="D21" s="13">
        <v>0</v>
      </c>
    </row>
    <row r="22" spans="1:4" ht="31.5">
      <c r="A22" s="12" t="s">
        <v>43</v>
      </c>
      <c r="B22" s="13">
        <f>C22+D22</f>
        <v>4341</v>
      </c>
      <c r="C22" s="13">
        <v>4341</v>
      </c>
      <c r="D22" s="13">
        <v>0</v>
      </c>
    </row>
    <row r="23" spans="1:4" ht="15.75">
      <c r="A23" s="12" t="s">
        <v>44</v>
      </c>
      <c r="B23" s="13">
        <f t="shared" si="0"/>
        <v>21059</v>
      </c>
      <c r="C23" s="13">
        <v>21059</v>
      </c>
      <c r="D23" s="13">
        <v>0</v>
      </c>
    </row>
    <row r="24" spans="1:4" ht="15.75">
      <c r="A24" s="5" t="s">
        <v>6</v>
      </c>
      <c r="B24" s="13">
        <f>SUM(B15:B23)</f>
        <v>254097</v>
      </c>
      <c r="C24" s="13">
        <v>254097</v>
      </c>
      <c r="D24" s="14"/>
    </row>
  </sheetData>
  <sheetProtection/>
  <mergeCells count="9">
    <mergeCell ref="A9:D9"/>
    <mergeCell ref="A10:D10"/>
    <mergeCell ref="A11:D11"/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2.75" customHeight="1">
      <c r="A3" s="18" t="s">
        <v>2</v>
      </c>
      <c r="B3" s="18"/>
    </row>
    <row r="4" ht="15.75" hidden="1">
      <c r="A4" s="4"/>
    </row>
    <row r="5" spans="1:2" ht="15.75">
      <c r="A5" s="18" t="s">
        <v>14</v>
      </c>
      <c r="B5" s="18"/>
    </row>
    <row r="6" spans="1:2" ht="15.75">
      <c r="A6" s="2"/>
      <c r="B6" s="6"/>
    </row>
    <row r="7" spans="1:2" ht="18.75">
      <c r="A7" s="17" t="s">
        <v>11</v>
      </c>
      <c r="B7" s="17"/>
    </row>
    <row r="8" spans="1:2" ht="18" customHeight="1">
      <c r="A8" s="19" t="s">
        <v>10</v>
      </c>
      <c r="B8" s="17"/>
    </row>
    <row r="9" spans="1:2" ht="15.75" hidden="1">
      <c r="A9" s="16"/>
      <c r="B9" s="16"/>
    </row>
    <row r="10" spans="1:2" ht="18.75">
      <c r="A10" s="17" t="s">
        <v>47</v>
      </c>
      <c r="B10" s="17"/>
    </row>
    <row r="11" spans="1:2" ht="18.75">
      <c r="A11" s="17" t="s">
        <v>28</v>
      </c>
      <c r="B11" s="17"/>
    </row>
    <row r="12" spans="1:2" ht="18.75">
      <c r="A12" s="17" t="s">
        <v>29</v>
      </c>
      <c r="B12" s="17"/>
    </row>
    <row r="13" spans="1:2" ht="18.75">
      <c r="A13" s="17" t="s">
        <v>13</v>
      </c>
      <c r="B13" s="17"/>
    </row>
    <row r="14" spans="1:2" ht="1.5" customHeight="1">
      <c r="A14" s="16"/>
      <c r="B14" s="16"/>
    </row>
    <row r="15" spans="1:2" ht="18.75">
      <c r="A15" s="17" t="s">
        <v>27</v>
      </c>
      <c r="B15" s="17"/>
    </row>
    <row r="16" spans="1:2" ht="18.75">
      <c r="A16" s="17" t="s">
        <v>31</v>
      </c>
      <c r="B16" s="17"/>
    </row>
    <row r="17" spans="1:2" ht="14.25" customHeight="1">
      <c r="A17" s="16"/>
      <c r="B17" s="16"/>
    </row>
    <row r="18" ht="15.75" hidden="1">
      <c r="A18" s="2"/>
    </row>
    <row r="19" spans="1:2" ht="18.75">
      <c r="A19" s="3" t="s">
        <v>15</v>
      </c>
      <c r="B19" s="3" t="s">
        <v>26</v>
      </c>
    </row>
    <row r="20" spans="1:2" ht="15.75">
      <c r="A20" s="5" t="s">
        <v>16</v>
      </c>
      <c r="B20" s="7"/>
    </row>
    <row r="21" spans="1:2" ht="15.75">
      <c r="A21" s="5" t="s">
        <v>17</v>
      </c>
      <c r="B21" s="7">
        <v>0</v>
      </c>
    </row>
    <row r="22" spans="1:2" ht="15.75">
      <c r="A22" s="5" t="s">
        <v>18</v>
      </c>
      <c r="B22" s="7">
        <v>207939.103</v>
      </c>
    </row>
    <row r="23" spans="1:2" ht="15.75">
      <c r="A23" s="5" t="s">
        <v>19</v>
      </c>
      <c r="B23" s="7">
        <v>155606.375</v>
      </c>
    </row>
    <row r="24" spans="1:2" ht="15.75">
      <c r="A24" s="5" t="s">
        <v>20</v>
      </c>
      <c r="B24" s="7">
        <f>166910.305-124.497</f>
        <v>166785.808</v>
      </c>
    </row>
    <row r="25" spans="1:2" ht="15.75">
      <c r="A25" s="5" t="s">
        <v>21</v>
      </c>
      <c r="B25" s="7">
        <f>33546.654-124.497</f>
        <v>33422.157</v>
      </c>
    </row>
    <row r="26" spans="1:2" ht="15.75">
      <c r="A26" s="5" t="s">
        <v>22</v>
      </c>
      <c r="B26" s="7">
        <f>5321.201-124.97</f>
        <v>5196.231</v>
      </c>
    </row>
    <row r="27" spans="1:2" ht="15.75">
      <c r="A27" s="5" t="s">
        <v>23</v>
      </c>
      <c r="B27" s="7">
        <v>843.408</v>
      </c>
    </row>
    <row r="28" spans="1:2" ht="15.75">
      <c r="A28" s="5" t="s">
        <v>24</v>
      </c>
      <c r="B28" s="15">
        <f>54144.27-6414.517</f>
        <v>47729.753</v>
      </c>
    </row>
    <row r="29" spans="1:2" ht="15.75">
      <c r="A29" s="5" t="s">
        <v>25</v>
      </c>
      <c r="B29" s="7">
        <v>27939.784</v>
      </c>
    </row>
    <row r="30" spans="1:2" ht="15.75">
      <c r="A30" s="5" t="s">
        <v>6</v>
      </c>
      <c r="B30" s="9">
        <f>SUM(B22:B29)</f>
        <v>645462.6190000001</v>
      </c>
    </row>
    <row r="31" ht="15.75">
      <c r="B31" s="8"/>
    </row>
    <row r="34" spans="1:2" ht="18.75">
      <c r="A34" s="10"/>
      <c r="B34" s="11"/>
    </row>
  </sheetData>
  <sheetProtection/>
  <mergeCells count="15">
    <mergeCell ref="A1:B1"/>
    <mergeCell ref="A2:B2"/>
    <mergeCell ref="A3:B3"/>
    <mergeCell ref="A5:B5"/>
    <mergeCell ref="A16:B16"/>
    <mergeCell ref="A14:B14"/>
    <mergeCell ref="A15:B15"/>
    <mergeCell ref="A17:B17"/>
    <mergeCell ref="A7:B7"/>
    <mergeCell ref="A8:B8"/>
    <mergeCell ref="A9:B9"/>
    <mergeCell ref="A10:B10"/>
    <mergeCell ref="A11:B11"/>
    <mergeCell ref="A12:B12"/>
    <mergeCell ref="A13:B13"/>
  </mergeCells>
  <printOptions/>
  <pageMargins left="0.984251968503937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ht="15.75">
      <c r="A4" s="4"/>
    </row>
    <row r="5" spans="1:2" ht="15.75">
      <c r="A5" s="18" t="s">
        <v>14</v>
      </c>
      <c r="B5" s="18"/>
    </row>
    <row r="6" spans="1:2" ht="15.75">
      <c r="A6" s="2"/>
      <c r="B6" s="6" t="s">
        <v>33</v>
      </c>
    </row>
    <row r="7" spans="1:2" ht="18.75">
      <c r="A7" s="17" t="s">
        <v>11</v>
      </c>
      <c r="B7" s="17"/>
    </row>
    <row r="8" spans="1:2" ht="18.75">
      <c r="A8" s="19" t="s">
        <v>10</v>
      </c>
      <c r="B8" s="17"/>
    </row>
    <row r="9" spans="1:2" ht="15.75">
      <c r="A9" s="16"/>
      <c r="B9" s="16"/>
    </row>
    <row r="10" spans="1:2" ht="18.75">
      <c r="A10" s="17" t="s">
        <v>45</v>
      </c>
      <c r="B10" s="17"/>
    </row>
    <row r="11" spans="1:2" ht="18.75">
      <c r="A11" s="17" t="s">
        <v>28</v>
      </c>
      <c r="B11" s="17"/>
    </row>
    <row r="12" spans="1:2" ht="18.75">
      <c r="A12" s="17" t="s">
        <v>29</v>
      </c>
      <c r="B12" s="17"/>
    </row>
    <row r="13" spans="1:2" ht="18.75">
      <c r="A13" s="19" t="s">
        <v>13</v>
      </c>
      <c r="B13" s="17"/>
    </row>
    <row r="14" spans="1:2" ht="15.75">
      <c r="A14" s="16"/>
      <c r="B14" s="16"/>
    </row>
    <row r="15" spans="1:2" ht="18.75">
      <c r="A15" s="19" t="s">
        <v>27</v>
      </c>
      <c r="B15" s="17"/>
    </row>
    <row r="16" spans="1:2" ht="18.75">
      <c r="A16" s="19" t="s">
        <v>30</v>
      </c>
      <c r="B16" s="19"/>
    </row>
    <row r="17" spans="1:2" ht="15.75">
      <c r="A17" s="16"/>
      <c r="B17" s="16"/>
    </row>
    <row r="18" ht="15.75">
      <c r="A18" s="2"/>
    </row>
    <row r="19" spans="1:2" ht="18.75">
      <c r="A19" s="3" t="s">
        <v>15</v>
      </c>
      <c r="B19" s="3" t="s">
        <v>26</v>
      </c>
    </row>
    <row r="20" spans="1:2" ht="15.75">
      <c r="A20" s="5" t="s">
        <v>16</v>
      </c>
      <c r="B20" s="5"/>
    </row>
    <row r="21" spans="1:2" ht="15.75">
      <c r="A21" s="5" t="s">
        <v>17</v>
      </c>
      <c r="B21" s="7">
        <v>0</v>
      </c>
    </row>
    <row r="22" spans="1:2" ht="15.75">
      <c r="A22" s="5" t="s">
        <v>18</v>
      </c>
      <c r="B22" s="7">
        <v>134933.541</v>
      </c>
    </row>
    <row r="23" spans="1:2" ht="15.75">
      <c r="A23" s="5" t="s">
        <v>19</v>
      </c>
      <c r="B23" s="7">
        <f>24968.365+248.994</f>
        <v>25217.359</v>
      </c>
    </row>
    <row r="24" spans="1:2" ht="15.75">
      <c r="A24" s="5" t="s">
        <v>20</v>
      </c>
      <c r="B24" s="7">
        <f>23228.676+248.994</f>
        <v>23477.67</v>
      </c>
    </row>
    <row r="25" spans="1:2" ht="15.75">
      <c r="A25" s="5" t="s">
        <v>21</v>
      </c>
      <c r="B25" s="7">
        <f>5203.743+124.497</f>
        <v>5328.240000000001</v>
      </c>
    </row>
    <row r="26" spans="1:2" ht="15.75">
      <c r="A26" s="5" t="s">
        <v>22</v>
      </c>
      <c r="B26" s="7">
        <f>2722.572+124.497</f>
        <v>2847.069</v>
      </c>
    </row>
    <row r="27" spans="1:2" ht="15.75">
      <c r="A27" s="5" t="s">
        <v>23</v>
      </c>
      <c r="B27" s="7">
        <v>655.734</v>
      </c>
    </row>
    <row r="28" spans="1:2" ht="15.75">
      <c r="A28" s="5" t="s">
        <v>24</v>
      </c>
      <c r="B28" s="7">
        <f>20484.86+6414.517</f>
        <v>26899.377</v>
      </c>
    </row>
    <row r="29" spans="1:2" ht="15.75">
      <c r="A29" s="5" t="s">
        <v>25</v>
      </c>
      <c r="B29" s="7"/>
    </row>
    <row r="30" spans="1:2" ht="15.75">
      <c r="A30" s="5" t="s">
        <v>6</v>
      </c>
      <c r="B30" s="9">
        <f>SUM(B21:B29)</f>
        <v>219358.99</v>
      </c>
    </row>
    <row r="33" spans="1:2" ht="18.75">
      <c r="A33" s="10" t="s">
        <v>34</v>
      </c>
      <c r="B33" s="11" t="s">
        <v>35</v>
      </c>
    </row>
  </sheetData>
  <sheetProtection/>
  <mergeCells count="15"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  <mergeCell ref="A1:B1"/>
    <mergeCell ref="A2:B2"/>
    <mergeCell ref="A3:B3"/>
    <mergeCell ref="A5:B5"/>
    <mergeCell ref="A7:B7"/>
    <mergeCell ref="A8:B8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Борисенко Наталья Анатольевна</cp:lastModifiedBy>
  <cp:lastPrinted>2020-01-28T04:29:54Z</cp:lastPrinted>
  <dcterms:created xsi:type="dcterms:W3CDTF">2019-02-22T04:49:31Z</dcterms:created>
  <dcterms:modified xsi:type="dcterms:W3CDTF">2022-01-24T07:13:06Z</dcterms:modified>
  <cp:category/>
  <cp:version/>
  <cp:contentType/>
  <cp:contentStatus/>
</cp:coreProperties>
</file>