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4" l="1"/>
  <c r="N17" i="4"/>
  <c r="H17" i="4"/>
  <c r="F17" i="4"/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<sst xmlns="http://schemas.openxmlformats.org/spreadsheetml/2006/main" count="159" uniqueCount="57">
  <si>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</si>
  <si>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</si>
  <si>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</si>
  <si>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</si>
  <si>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</si>
  <si>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</si>
  <si>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</si>
  <si>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</si>
  <si>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</si>
  <si>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</si>
  <si>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</si>
  <si>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</si>
  <si>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</si>
  <si>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</si>
  <si>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</si>
  <si>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</si>
  <si>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</si>
  <si>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</si>
  <si>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</si>
  <si>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</si>
  <si>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</si>
  <si>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</si>
  <si>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</si>
  <si>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</si>
  <si>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</si>
  <si>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</si>
  <si>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</si>
  <si>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</si>
  <si>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</si>
  <si>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</si>
  <si>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</si>
  <si>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</si>
  <si>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</si>
  <si>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</si>
  <si>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</si>
  <si>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</si>
  <si>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</si>
  <si>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</si>
  <si>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</si>
  <si>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</si>
  <si>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</si>
  <si>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</si>
  <si>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</si>
  <si>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</si>
  <si>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</si>
  <si>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</si>
  <si>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</si>
  <si>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</si>
  <si>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</si>
  <si>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</si>
  <si>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</si>
  <si>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</si>
  <si>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</si>
  <si>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</si>
  <si>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</si>
  <si>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</si>
  <si>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01.03.2023 по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</si>
</sst>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1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50</v>
      </c>
    </row>
    <row r="7" spans="1:13" ht="18.75" x14ac:dyDescent="0.2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 x14ac:dyDescent="0.2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 x14ac:dyDescent="0.2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 x14ac:dyDescent="0.2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 x14ac:dyDescent="0.2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 x14ac:dyDescent="0.2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 x14ac:dyDescent="0.25">
      <c r="A13" s="32" t="s">
        <v>54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 x14ac:dyDescent="0.25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 x14ac:dyDescent="0.25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 x14ac:dyDescent="0.25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0" t="s">
        <v>16</v>
      </c>
      <c r="C19" s="33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0"/>
      <c r="C20" s="35"/>
      <c r="D20" s="6" t="s">
        <v>19</v>
      </c>
      <c r="E20" s="26">
        <f>'форма 3'!E16-'форма 2 (Невьянск)'!E20</f>
        <v>0</v>
      </c>
      <c r="F20" s="26">
        <f>'форма 3'!F16-'форма 2 (Невьянск)'!F20</f>
        <v>0</v>
      </c>
      <c r="G20" s="26">
        <f>'форма 3'!M16-'форма 2 (Невьянск)'!G20</f>
        <v>4</v>
      </c>
      <c r="H20" s="26">
        <f>'форма 3'!N16-'форма 2 (Невьянск)'!H20</f>
        <v>-10.700000000000003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0"/>
      <c r="C21" s="34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0"/>
      <c r="C22" s="30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0"/>
      <c r="C23" s="30"/>
      <c r="D23" s="6" t="s">
        <v>19</v>
      </c>
      <c r="E23" s="26">
        <f>'форма 3'!E19-'форма 2 (Невьянск)'!E23</f>
        <v>4</v>
      </c>
      <c r="F23" s="26">
        <f>'форма 3'!F19-'форма 2 (Невьянск)'!F23</f>
        <v>48.42</v>
      </c>
      <c r="G23" s="26">
        <f>'форма 3'!M19-'форма 2 (Невьянск)'!G23</f>
        <v>1</v>
      </c>
      <c r="H23" s="26">
        <f>'форма 3'!N19-'форма 2 (Невьянск)'!H23</f>
        <v>26.42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0" t="s">
        <v>21</v>
      </c>
      <c r="C24" s="33" t="s">
        <v>17</v>
      </c>
      <c r="D24" s="6" t="s">
        <v>19</v>
      </c>
      <c r="E24" s="26">
        <f>'форма 3'!E20-'форма 2 (Невьянск)'!E24</f>
        <v>1</v>
      </c>
      <c r="F24" s="26">
        <f>'форма 3'!F20-'форма 2 (Невьянск)'!F24</f>
        <v>5</v>
      </c>
      <c r="G24" s="26">
        <f>'форма 3'!M20-'форма 2 (Невьянск)'!G24</f>
        <v>1</v>
      </c>
      <c r="H24" s="26">
        <f>'форма 3'!N20-'форма 2 (Невьянск)'!H24</f>
        <v>28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0"/>
      <c r="C25" s="34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0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1</v>
      </c>
      <c r="H26" s="26">
        <f>'форма 3'!N22-'форма 2 (Невьянск)'!H26</f>
        <v>298.56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0" t="s">
        <v>22</v>
      </c>
      <c r="C27" s="33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0"/>
      <c r="C28" s="34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0"/>
      <c r="C29" s="5" t="s">
        <v>20</v>
      </c>
      <c r="D29" s="6" t="s">
        <v>19</v>
      </c>
      <c r="E29" s="26">
        <f>'форма 3'!E25-'форма 2 (Невьянск)'!E29</f>
        <v>1</v>
      </c>
      <c r="F29" s="26">
        <f>'форма 3'!F25-'форма 2 (Невьянск)'!F29</f>
        <v>472.95</v>
      </c>
      <c r="G29" s="26">
        <f>'форма 3'!M25-'форма 2 (Невьянск)'!G29</f>
        <v>1</v>
      </c>
      <c r="H29" s="26">
        <f>'форма 3'!N25-'форма 2 (Невьянск)'!H29</f>
        <v>99.96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30" t="s">
        <v>23</v>
      </c>
      <c r="C30" s="30"/>
      <c r="D30" s="30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30" t="s">
        <v>24</v>
      </c>
      <c r="C31" s="30"/>
      <c r="D31" s="30"/>
      <c r="E31" s="5">
        <f>SUM(E19:E30)</f>
        <v>717</v>
      </c>
      <c r="F31" s="16">
        <v>1093.3599999999999</v>
      </c>
      <c r="G31" s="16">
        <f>SUM(G19:G30)</f>
        <v>719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3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50</v>
      </c>
    </row>
    <row r="7" spans="1:13" ht="18.75" x14ac:dyDescent="0.2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 x14ac:dyDescent="0.2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 x14ac:dyDescent="0.2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 x14ac:dyDescent="0.2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 x14ac:dyDescent="0.2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 x14ac:dyDescent="0.2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 x14ac:dyDescent="0.25">
      <c r="A13" s="32" t="s">
        <v>53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 x14ac:dyDescent="0.25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 x14ac:dyDescent="0.25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 x14ac:dyDescent="0.25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0" t="s">
        <v>16</v>
      </c>
      <c r="C19" s="33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0"/>
      <c r="C20" s="35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0"/>
      <c r="C21" s="34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0"/>
      <c r="C22" s="30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0"/>
      <c r="C23" s="30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0" t="s">
        <v>21</v>
      </c>
      <c r="C24" s="33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0"/>
      <c r="C25" s="34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0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0"/>
      <c r="C28" s="34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0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30" t="s">
        <v>23</v>
      </c>
      <c r="C30" s="30"/>
      <c r="D30" s="30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30" t="s">
        <v>24</v>
      </c>
      <c r="C31" s="30"/>
      <c r="D31" s="30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x14ac:dyDescent="0.2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 x14ac:dyDescent="0.25">
      <c r="A5" s="3"/>
      <c r="P5" s="8"/>
    </row>
    <row r="6" spans="1:21" ht="18.75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21" ht="18.75" x14ac:dyDescent="0.25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21" ht="18.75" x14ac:dyDescent="0.25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1" ht="18.75" x14ac:dyDescent="0.25">
      <c r="A9" s="32" t="s">
        <v>56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1" ht="51.75" customHeight="1" x14ac:dyDescent="0.25">
      <c r="A10" s="31" t="s">
        <v>5</v>
      </c>
      <c r="B10" s="31" t="s">
        <v>6</v>
      </c>
      <c r="C10" s="31"/>
      <c r="D10" s="31"/>
      <c r="E10" s="31" t="s">
        <v>33</v>
      </c>
      <c r="F10" s="31"/>
      <c r="G10" s="31" t="s">
        <v>34</v>
      </c>
      <c r="H10" s="31"/>
      <c r="I10" s="31"/>
      <c r="J10" s="31"/>
      <c r="K10" s="31"/>
      <c r="L10" s="31"/>
      <c r="M10" s="31" t="s">
        <v>35</v>
      </c>
      <c r="N10" s="31"/>
      <c r="O10" s="31" t="s">
        <v>36</v>
      </c>
      <c r="P10" s="31"/>
      <c r="T10" s="11" t="s">
        <v>51</v>
      </c>
      <c r="U10" s="11"/>
    </row>
    <row r="11" spans="1:21" x14ac:dyDescent="0.25">
      <c r="A11" s="31"/>
      <c r="B11" s="31"/>
      <c r="C11" s="31"/>
      <c r="D11" s="31"/>
      <c r="E11" s="31" t="s">
        <v>10</v>
      </c>
      <c r="F11" s="31" t="s">
        <v>26</v>
      </c>
      <c r="G11" s="31" t="s">
        <v>10</v>
      </c>
      <c r="H11" s="31" t="s">
        <v>26</v>
      </c>
      <c r="I11" s="31" t="s">
        <v>37</v>
      </c>
      <c r="J11" s="31"/>
      <c r="K11" s="31"/>
      <c r="L11" s="31"/>
      <c r="M11" s="31" t="s">
        <v>10</v>
      </c>
      <c r="N11" s="31" t="s">
        <v>26</v>
      </c>
      <c r="O11" s="31" t="s">
        <v>10</v>
      </c>
      <c r="P11" s="31" t="s">
        <v>46</v>
      </c>
    </row>
    <row r="12" spans="1:21" ht="25.5" customHeight="1" x14ac:dyDescent="0.25">
      <c r="A12" s="31"/>
      <c r="B12" s="31"/>
      <c r="C12" s="31"/>
      <c r="D12" s="31"/>
      <c r="E12" s="31"/>
      <c r="F12" s="31"/>
      <c r="G12" s="31"/>
      <c r="H12" s="31"/>
      <c r="I12" s="31" t="s">
        <v>38</v>
      </c>
      <c r="J12" s="31" t="s">
        <v>14</v>
      </c>
      <c r="K12" s="31"/>
      <c r="L12" s="31"/>
      <c r="M12" s="31"/>
      <c r="N12" s="31"/>
      <c r="O12" s="31"/>
      <c r="P12" s="31"/>
    </row>
    <row r="13" spans="1:21" ht="139.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4" t="s">
        <v>39</v>
      </c>
      <c r="K13" s="4" t="s">
        <v>40</v>
      </c>
      <c r="L13" s="4" t="s">
        <v>41</v>
      </c>
      <c r="M13" s="31"/>
      <c r="N13" s="31"/>
      <c r="O13" s="31"/>
      <c r="P13" s="31"/>
    </row>
    <row r="14" spans="1:21" x14ac:dyDescent="0.25">
      <c r="A14" s="31"/>
      <c r="B14" s="31">
        <v>1</v>
      </c>
      <c r="C14" s="31"/>
      <c r="D14" s="31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1" t="s">
        <v>16</v>
      </c>
      <c r="C15" s="33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1</v>
      </c>
      <c r="P15" s="17">
        <v>5</v>
      </c>
    </row>
    <row r="16" spans="1:21" ht="31.5" x14ac:dyDescent="0.25">
      <c r="A16" s="5">
        <v>2</v>
      </c>
      <c r="B16" s="31"/>
      <c r="C16" s="35"/>
      <c r="D16" s="6" t="s">
        <v>19</v>
      </c>
      <c r="E16" s="9">
        <v>0</v>
      </c>
      <c r="F16" s="9">
        <v>0</v>
      </c>
      <c r="G16" s="5">
        <v>1</v>
      </c>
      <c r="H16" s="5">
        <v>8.5</v>
      </c>
      <c r="I16" s="5">
        <v>1</v>
      </c>
      <c r="J16" s="5">
        <v>0</v>
      </c>
      <c r="K16" s="5">
        <v>0</v>
      </c>
      <c r="L16" s="5">
        <v>0</v>
      </c>
      <c r="M16" s="10">
        <v>5</v>
      </c>
      <c r="N16" s="10">
        <v>30</v>
      </c>
      <c r="O16" s="17">
        <v>2</v>
      </c>
      <c r="P16" s="17">
        <v>15.4</v>
      </c>
    </row>
    <row r="17" spans="1:16" x14ac:dyDescent="0.25">
      <c r="A17" s="22"/>
      <c r="B17" s="31"/>
      <c r="C17" s="34"/>
      <c r="D17" s="24" t="s">
        <v>52</v>
      </c>
      <c r="E17" s="27">
        <v>505</v>
      </c>
      <c r="F17" s="27">
        <f>E17*7</f>
        <v>3535</v>
      </c>
      <c r="G17" s="27">
        <v>124</v>
      </c>
      <c r="H17" s="27">
        <f>7*G17</f>
        <v>868</v>
      </c>
      <c r="I17" s="27">
        <v>17</v>
      </c>
      <c r="J17" s="27">
        <v>0</v>
      </c>
      <c r="K17" s="27">
        <v>0</v>
      </c>
      <c r="L17" s="27">
        <v>0</v>
      </c>
      <c r="M17" s="27">
        <v>5</v>
      </c>
      <c r="N17" s="27">
        <f>7*M17</f>
        <v>35</v>
      </c>
      <c r="O17" s="27">
        <v>102</v>
      </c>
      <c r="P17" s="27">
        <f>7*O17</f>
        <v>714</v>
      </c>
    </row>
    <row r="18" spans="1:16" x14ac:dyDescent="0.25">
      <c r="A18" s="5">
        <v>3</v>
      </c>
      <c r="B18" s="31"/>
      <c r="C18" s="30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31"/>
      <c r="C19" s="30"/>
      <c r="D19" s="6" t="s">
        <v>19</v>
      </c>
      <c r="E19" s="20">
        <v>4</v>
      </c>
      <c r="F19" s="20">
        <v>48.42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1</v>
      </c>
      <c r="N19" s="20">
        <v>26.42</v>
      </c>
      <c r="O19" s="13">
        <v>1</v>
      </c>
      <c r="P19" s="13">
        <v>2</v>
      </c>
    </row>
    <row r="20" spans="1:16" ht="31.5" x14ac:dyDescent="0.25">
      <c r="A20" s="5">
        <v>5</v>
      </c>
      <c r="B20" s="31" t="s">
        <v>21</v>
      </c>
      <c r="C20" s="33" t="s">
        <v>17</v>
      </c>
      <c r="D20" s="6" t="s">
        <v>19</v>
      </c>
      <c r="E20" s="20">
        <v>1</v>
      </c>
      <c r="F20" s="20">
        <v>5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1</v>
      </c>
      <c r="N20" s="20">
        <v>28</v>
      </c>
      <c r="O20" s="5">
        <v>0</v>
      </c>
      <c r="P20" s="5">
        <v>0</v>
      </c>
    </row>
    <row r="21" spans="1:16" x14ac:dyDescent="0.25">
      <c r="A21" s="22"/>
      <c r="B21" s="31"/>
      <c r="C21" s="34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31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1</v>
      </c>
      <c r="N22" s="5">
        <v>298.56</v>
      </c>
      <c r="O22" s="13">
        <v>0</v>
      </c>
      <c r="P22" s="13">
        <v>0</v>
      </c>
    </row>
    <row r="23" spans="1:16" ht="31.5" x14ac:dyDescent="0.25">
      <c r="A23" s="5">
        <v>7</v>
      </c>
      <c r="B23" s="31" t="s">
        <v>22</v>
      </c>
      <c r="C23" s="33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31"/>
      <c r="C24" s="34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31"/>
      <c r="C25" s="5" t="s">
        <v>20</v>
      </c>
      <c r="D25" s="6" t="s">
        <v>19</v>
      </c>
      <c r="E25" s="20">
        <v>1</v>
      </c>
      <c r="F25" s="20">
        <v>472.95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1</v>
      </c>
      <c r="N25" s="5">
        <v>99.96</v>
      </c>
      <c r="O25" s="5">
        <v>1</v>
      </c>
      <c r="P25" s="5">
        <v>7</v>
      </c>
    </row>
    <row r="26" spans="1:16" ht="57.75" hidden="1" customHeight="1" x14ac:dyDescent="0.25">
      <c r="A26" s="5">
        <v>9</v>
      </c>
      <c r="B26" s="30" t="s">
        <v>23</v>
      </c>
      <c r="C26" s="37" t="s">
        <v>47</v>
      </c>
      <c r="D26" s="37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5">
        <v>10</v>
      </c>
      <c r="B27" s="30"/>
      <c r="C27" s="30" t="s">
        <v>42</v>
      </c>
      <c r="D27" s="30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30"/>
      <c r="C28" s="30" t="s">
        <v>43</v>
      </c>
      <c r="D28" s="30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 x14ac:dyDescent="0.25">
      <c r="A29" s="5">
        <v>12</v>
      </c>
      <c r="B29" s="30"/>
      <c r="C29" s="37" t="s">
        <v>44</v>
      </c>
      <c r="D29" s="37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30"/>
      <c r="C30" s="30" t="s">
        <v>45</v>
      </c>
      <c r="D30" s="30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30"/>
      <c r="C31" s="30" t="s">
        <v>55</v>
      </c>
      <c r="D31" s="30"/>
      <c r="E31" s="15">
        <v>1</v>
      </c>
      <c r="F31" s="15">
        <v>7403.35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30" t="s">
        <v>24</v>
      </c>
      <c r="C32" s="30"/>
      <c r="D32" s="30"/>
      <c r="E32" s="5">
        <f>SUM(E15:E31)</f>
        <v>512</v>
      </c>
      <c r="F32" s="10">
        <f>SUM(F15:F31)</f>
        <v>11464.720000000001</v>
      </c>
      <c r="G32" s="10">
        <f>SUM(G15:G31)</f>
        <v>125</v>
      </c>
      <c r="H32" s="10">
        <f>SUM(H15:H31)</f>
        <v>876.5</v>
      </c>
      <c r="I32" s="10">
        <v>18</v>
      </c>
      <c r="J32" s="10">
        <v>0</v>
      </c>
      <c r="K32" s="10">
        <v>0</v>
      </c>
      <c r="L32" s="10">
        <v>0</v>
      </c>
      <c r="M32" s="10">
        <f>SUM(M15:M31)</f>
        <v>14</v>
      </c>
      <c r="N32" s="10">
        <f>SUM(N15:N31)</f>
        <v>517.94000000000005</v>
      </c>
      <c r="O32" s="10">
        <f>SUM(O15:O31)</f>
        <v>107</v>
      </c>
      <c r="P32" s="10">
        <f>SUM(P15:P31)</f>
        <v>743.4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2023-04-03T03:42:16Z</dcterms:modified>
</cp:coreProperties>
</file>