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/>
  <c r="O32"/>
  <c r="N32"/>
  <c r="M32"/>
  <c r="F32"/>
  <c r="E32" l="1"/>
  <c r="F20" i="2" l="1"/>
  <c r="G20"/>
  <c r="H31" i="3"/>
  <c r="G32" i="4" l="1"/>
  <c r="H32"/>
  <c r="H30" i="2"/>
  <c r="G30"/>
  <c r="F30"/>
  <c r="E30"/>
  <c r="H29"/>
  <c r="G29"/>
  <c r="F29"/>
  <c r="E29"/>
  <c r="H27"/>
  <c r="G27"/>
  <c r="F27"/>
  <c r="E27"/>
  <c r="H26"/>
  <c r="G26"/>
  <c r="F26"/>
  <c r="E26"/>
  <c r="E23"/>
  <c r="F23"/>
  <c r="G23"/>
  <c r="H23"/>
  <c r="H22"/>
  <c r="G22"/>
  <c r="F22"/>
  <c r="E22"/>
  <c r="E20"/>
  <c r="H20"/>
  <c r="H19"/>
  <c r="G19"/>
  <c r="F19"/>
  <c r="E19"/>
  <c r="G31" i="3" l="1"/>
  <c r="F31"/>
  <c r="E31"/>
  <c r="E24" i="2" l="1"/>
  <c r="E31" s="1"/>
  <c r="G24"/>
  <c r="G31" s="1"/>
  <c r="H24"/>
  <c r="F24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<sst xmlns="http://schemas.openxmlformats.org/spreadsheetml/2006/main" count="159" uniqueCount="57">
  <si>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</si>
  <si>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</si>
  <si>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</si>
  <si>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</si>
  <si>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</si>
  <si>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</si>
  <si>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</si>
  <si>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</si>
  <si>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</si>
  <si>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</si>
  <si>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</si>
  <si>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</si>
  <si>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</si>
  <si>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</si>
  <si>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</si>
  <si>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</si>
  <si>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</si>
  <si>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</si>
  <si>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</si>
  <si>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</si>
  <si>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</si>
  <si>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</si>
  <si>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</si>
  <si>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</si>
  <si>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</si>
  <si>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</si>
  <si>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</si>
  <si>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</si>
  <si>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</si>
  <si>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</si>
  <si>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</si>
  <si>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</si>
  <si>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</si>
  <si>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</si>
  <si>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</si>
  <si>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</si>
  <si>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</si>
  <si>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</si>
  <si>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</si>
  <si>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</si>
  <si>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</si>
  <si>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</si>
  <si>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</si>
  <si>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</si>
  <si>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</si>
  <si>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</si>
  <si>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</si>
  <si>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</si>
  <si>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</si>
  <si>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</si>
  <si>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</si>
  <si>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</si>
  <si>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</si>
  <si>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</si>
  <si>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</si>
  <si>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</si>
  <si>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01.10.2022 по 31.10.2022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</si>
</sst>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1"/>
    </row>
    <row r="5" spans="1:1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>
      <c r="A6" s="3"/>
      <c r="M6" s="8" t="s">
        <v>50</v>
      </c>
    </row>
    <row r="7" spans="1:13" ht="18.7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8.75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8.75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8.75">
      <c r="A10" s="34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8.75">
      <c r="A11" s="35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8.75">
      <c r="A12" s="34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8.75">
      <c r="A13" s="35" t="s">
        <v>54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51" customHeight="1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29" t="s">
        <v>16</v>
      </c>
      <c r="C19" s="31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29"/>
      <c r="C20" s="32"/>
      <c r="D20" s="6" t="s">
        <v>19</v>
      </c>
      <c r="E20" s="26">
        <f>'форма 3'!E16-'форма 2 (Невьянск)'!E20</f>
        <v>1</v>
      </c>
      <c r="F20" s="26">
        <f>'форма 3'!F16-'форма 2 (Невьянск)'!F20</f>
        <v>24</v>
      </c>
      <c r="G20" s="26">
        <f>'форма 3'!M16-'форма 2 (Невьянск)'!G20</f>
        <v>-1</v>
      </c>
      <c r="H20" s="26">
        <f>'форма 3'!N16-'форма 2 (Невьянск)'!H20</f>
        <v>-40.700000000000003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3"/>
      <c r="B21" s="29"/>
      <c r="C21" s="33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>
      <c r="A22" s="4">
        <v>4</v>
      </c>
      <c r="B22" s="29"/>
      <c r="C22" s="29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29"/>
      <c r="C23" s="29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1</v>
      </c>
      <c r="H23" s="26">
        <f>'форма 3'!N19-'форма 2 (Невьянск)'!H23</f>
        <v>15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29" t="s">
        <v>21</v>
      </c>
      <c r="C24" s="31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>
      <c r="A25" s="23"/>
      <c r="B25" s="29"/>
      <c r="C25" s="33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>
      <c r="A26" s="4">
        <v>7</v>
      </c>
      <c r="B26" s="29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63.09</v>
      </c>
      <c r="G26" s="26">
        <f>'форма 3'!M22-'форма 2 (Невьянск)'!G26</f>
        <v>1</v>
      </c>
      <c r="H26" s="26">
        <f>'форма 3'!N22-'форма 2 (Невьянск)'!H26</f>
        <v>1000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>
      <c r="A27" s="4">
        <v>8</v>
      </c>
      <c r="B27" s="29" t="s">
        <v>22</v>
      </c>
      <c r="C27" s="31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>
      <c r="A28" s="23"/>
      <c r="B28" s="29"/>
      <c r="C28" s="33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>
      <c r="A29" s="4">
        <v>9</v>
      </c>
      <c r="B29" s="29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>
      <c r="A30" s="4">
        <v>10</v>
      </c>
      <c r="B30" s="29" t="s">
        <v>23</v>
      </c>
      <c r="C30" s="29"/>
      <c r="D30" s="29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>
      <c r="A31" s="4">
        <v>11</v>
      </c>
      <c r="B31" s="29" t="s">
        <v>24</v>
      </c>
      <c r="C31" s="29"/>
      <c r="D31" s="29"/>
      <c r="E31" s="5">
        <f>SUM(E19:E30)</f>
        <v>713</v>
      </c>
      <c r="F31" s="16">
        <v>1093.3599999999999</v>
      </c>
      <c r="G31" s="16">
        <f>SUM(G19:G30)</f>
        <v>712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3"/>
    </row>
    <row r="5" spans="1:13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>
      <c r="A6" s="3"/>
      <c r="M6" s="8" t="s">
        <v>50</v>
      </c>
    </row>
    <row r="7" spans="1:13" ht="18.7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8.75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8.75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8.75">
      <c r="A10" s="34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8.75">
      <c r="A11" s="35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8.75">
      <c r="A12" s="34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8.75">
      <c r="A13" s="35" t="s">
        <v>53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51" customHeight="1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29" t="s">
        <v>16</v>
      </c>
      <c r="C19" s="31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29"/>
      <c r="C20" s="32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3"/>
      <c r="B21" s="29"/>
      <c r="C21" s="33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29" t="s">
        <v>21</v>
      </c>
      <c r="C24" s="31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>
      <c r="A25" s="23"/>
      <c r="B25" s="29"/>
      <c r="C25" s="33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>
      <c r="A26" s="4">
        <v>7</v>
      </c>
      <c r="B26" s="29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>
      <c r="A27" s="4">
        <v>8</v>
      </c>
      <c r="B27" s="29" t="s">
        <v>22</v>
      </c>
      <c r="C27" s="31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>
      <c r="A28" s="23"/>
      <c r="B28" s="29"/>
      <c r="C28" s="33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>
      <c r="A29" s="4">
        <v>9</v>
      </c>
      <c r="B29" s="29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>
      <c r="A30" s="4">
        <v>10</v>
      </c>
      <c r="B30" s="29" t="s">
        <v>23</v>
      </c>
      <c r="C30" s="29"/>
      <c r="D30" s="29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>
      <c r="A31" s="4">
        <v>11</v>
      </c>
      <c r="B31" s="29" t="s">
        <v>24</v>
      </c>
      <c r="C31" s="29"/>
      <c r="D31" s="29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zoomScale="80" zoomScaleNormal="80" workbookViewId="0">
      <selection activeCell="P5" sqref="P5"/>
    </sheetView>
  </sheetViews>
  <sheetFormatPr defaultRowHeight="15.7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2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1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21">
      <c r="A5" s="3"/>
      <c r="P5" s="8"/>
    </row>
    <row r="6" spans="1:21" ht="18.7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1" ht="18.75">
      <c r="A7" s="34" t="s">
        <v>48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21" ht="18.75">
      <c r="A8" s="34" t="s">
        <v>49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21" ht="18.75">
      <c r="A9" s="35" t="s">
        <v>56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21" ht="51.75" customHeight="1">
      <c r="A10" s="30" t="s">
        <v>5</v>
      </c>
      <c r="B10" s="30" t="s">
        <v>6</v>
      </c>
      <c r="C10" s="30"/>
      <c r="D10" s="30"/>
      <c r="E10" s="30" t="s">
        <v>33</v>
      </c>
      <c r="F10" s="30"/>
      <c r="G10" s="30" t="s">
        <v>34</v>
      </c>
      <c r="H10" s="30"/>
      <c r="I10" s="30"/>
      <c r="J10" s="30"/>
      <c r="K10" s="30"/>
      <c r="L10" s="30"/>
      <c r="M10" s="30" t="s">
        <v>35</v>
      </c>
      <c r="N10" s="30"/>
      <c r="O10" s="30" t="s">
        <v>36</v>
      </c>
      <c r="P10" s="30"/>
      <c r="T10" s="11" t="s">
        <v>51</v>
      </c>
      <c r="U10" s="11"/>
    </row>
    <row r="11" spans="1:21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37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46</v>
      </c>
    </row>
    <row r="12" spans="1:21" ht="25.5" customHeight="1">
      <c r="A12" s="30"/>
      <c r="B12" s="30"/>
      <c r="C12" s="30"/>
      <c r="D12" s="30"/>
      <c r="E12" s="30"/>
      <c r="F12" s="30"/>
      <c r="G12" s="30"/>
      <c r="H12" s="30"/>
      <c r="I12" s="30" t="s">
        <v>38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>
      <c r="A13" s="30"/>
      <c r="B13" s="30"/>
      <c r="C13" s="30"/>
      <c r="D13" s="30"/>
      <c r="E13" s="30"/>
      <c r="F13" s="30"/>
      <c r="G13" s="30"/>
      <c r="H13" s="30"/>
      <c r="I13" s="30"/>
      <c r="J13" s="4" t="s">
        <v>39</v>
      </c>
      <c r="K13" s="4" t="s">
        <v>40</v>
      </c>
      <c r="L13" s="4" t="s">
        <v>41</v>
      </c>
      <c r="M13" s="30"/>
      <c r="N13" s="30"/>
      <c r="O13" s="30"/>
      <c r="P13" s="30"/>
    </row>
    <row r="14" spans="1:21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>
      <c r="A15" s="5">
        <v>1</v>
      </c>
      <c r="B15" s="30" t="s">
        <v>16</v>
      </c>
      <c r="C15" s="31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1</v>
      </c>
      <c r="P15" s="17">
        <v>2.74</v>
      </c>
    </row>
    <row r="16" spans="1:21" ht="31.5">
      <c r="A16" s="5">
        <v>2</v>
      </c>
      <c r="B16" s="30"/>
      <c r="C16" s="32"/>
      <c r="D16" s="6" t="s">
        <v>19</v>
      </c>
      <c r="E16" s="9">
        <v>1</v>
      </c>
      <c r="F16" s="9">
        <v>24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0</v>
      </c>
      <c r="N16" s="10">
        <v>0</v>
      </c>
      <c r="O16" s="17">
        <v>5</v>
      </c>
      <c r="P16" s="17">
        <v>42.5</v>
      </c>
    </row>
    <row r="17" spans="1:16">
      <c r="A17" s="22"/>
      <c r="B17" s="30"/>
      <c r="C17" s="33"/>
      <c r="D17" s="24" t="s">
        <v>52</v>
      </c>
      <c r="E17" s="28">
        <v>495</v>
      </c>
      <c r="F17" s="28">
        <v>2970</v>
      </c>
      <c r="G17" s="28">
        <v>72</v>
      </c>
      <c r="H17" s="28">
        <v>432</v>
      </c>
      <c r="I17" s="28">
        <v>42</v>
      </c>
      <c r="J17" s="28">
        <v>0</v>
      </c>
      <c r="K17" s="28">
        <v>0</v>
      </c>
      <c r="L17" s="28">
        <v>0</v>
      </c>
      <c r="M17" s="28">
        <v>138</v>
      </c>
      <c r="N17" s="28">
        <v>966</v>
      </c>
      <c r="O17" s="27">
        <v>4</v>
      </c>
      <c r="P17" s="27">
        <v>24</v>
      </c>
    </row>
    <row r="18" spans="1:16">
      <c r="A18" s="5">
        <v>3</v>
      </c>
      <c r="B18" s="30"/>
      <c r="C18" s="29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>
      <c r="A19" s="5">
        <v>4</v>
      </c>
      <c r="B19" s="30"/>
      <c r="C19" s="29"/>
      <c r="D19" s="6" t="s">
        <v>19</v>
      </c>
      <c r="E19" s="20">
        <v>0</v>
      </c>
      <c r="F19" s="20">
        <v>0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1</v>
      </c>
      <c r="N19" s="20">
        <v>15</v>
      </c>
      <c r="O19" s="13">
        <v>1</v>
      </c>
      <c r="P19" s="13">
        <v>26.8</v>
      </c>
    </row>
    <row r="20" spans="1:16" ht="31.5">
      <c r="A20" s="5">
        <v>5</v>
      </c>
      <c r="B20" s="30" t="s">
        <v>21</v>
      </c>
      <c r="C20" s="31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>
      <c r="A21" s="22"/>
      <c r="B21" s="30"/>
      <c r="C21" s="33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>
      <c r="A22" s="5">
        <v>6</v>
      </c>
      <c r="B22" s="30"/>
      <c r="C22" s="5" t="s">
        <v>20</v>
      </c>
      <c r="D22" s="6" t="s">
        <v>19</v>
      </c>
      <c r="E22" s="20">
        <v>1</v>
      </c>
      <c r="F22" s="20">
        <v>63.09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1</v>
      </c>
      <c r="N22" s="5">
        <v>1000</v>
      </c>
      <c r="O22" s="13">
        <v>1</v>
      </c>
      <c r="P22" s="13">
        <v>251.8</v>
      </c>
    </row>
    <row r="23" spans="1:16" ht="31.5">
      <c r="A23" s="5">
        <v>7</v>
      </c>
      <c r="B23" s="30" t="s">
        <v>22</v>
      </c>
      <c r="C23" s="31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>
      <c r="A24" s="22"/>
      <c r="B24" s="30"/>
      <c r="C24" s="33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>
      <c r="A25" s="5">
        <v>8</v>
      </c>
      <c r="B25" s="30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>
      <c r="A26" s="5">
        <v>9</v>
      </c>
      <c r="B26" s="29" t="s">
        <v>23</v>
      </c>
      <c r="C26" s="38" t="s">
        <v>47</v>
      </c>
      <c r="D26" s="38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>
      <c r="A27" s="5">
        <v>10</v>
      </c>
      <c r="B27" s="29"/>
      <c r="C27" s="29" t="s">
        <v>42</v>
      </c>
      <c r="D27" s="29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>
      <c r="A28" s="5">
        <v>11</v>
      </c>
      <c r="B28" s="29"/>
      <c r="C28" s="29" t="s">
        <v>43</v>
      </c>
      <c r="D28" s="29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>
      <c r="A29" s="5">
        <v>12</v>
      </c>
      <c r="B29" s="29"/>
      <c r="C29" s="38" t="s">
        <v>44</v>
      </c>
      <c r="D29" s="38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>
      <c r="A30" s="5">
        <v>13</v>
      </c>
      <c r="B30" s="29"/>
      <c r="C30" s="29" t="s">
        <v>45</v>
      </c>
      <c r="D30" s="29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>
      <c r="A31" s="5">
        <v>14</v>
      </c>
      <c r="B31" s="29"/>
      <c r="C31" s="29" t="s">
        <v>55</v>
      </c>
      <c r="D31" s="29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29" t="s">
        <v>24</v>
      </c>
      <c r="C32" s="29"/>
      <c r="D32" s="29"/>
      <c r="E32" s="5">
        <f>SUM(E15:E31)</f>
        <v>497</v>
      </c>
      <c r="F32" s="10">
        <f>SUM(F15:F31)</f>
        <v>3057.09</v>
      </c>
      <c r="G32" s="10">
        <f>SUM(G15:G31)</f>
        <v>72</v>
      </c>
      <c r="H32" s="10">
        <f>SUM(H15:H31)</f>
        <v>432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140</v>
      </c>
      <c r="N32" s="10">
        <f>SUM(N15:N31)</f>
        <v>1981</v>
      </c>
      <c r="O32" s="10">
        <f>SUM(O15:O31)</f>
        <v>12</v>
      </c>
      <c r="P32" s="10">
        <f>SUM(P15:P31)</f>
        <v>347.84000000000003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cp:lastPrinted>2021-12-02T03:57:06Z</cp:lastPrinted>
  <dcterms:created xsi:type="dcterms:W3CDTF">2019-02-25T08:01:10Z</dcterms:created>
  <dcterms:modified xsi:type="dcterms:W3CDTF">2022-11-11T08:34:16Z</dcterms:modified>
</cp:coreProperties>
</file>