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P33" i="4"/>
  <c r="O33" i="4"/>
  <c r="N33" i="4"/>
  <c r="M33" i="4"/>
  <c r="F33" i="4"/>
  <c r="E33" i="4"/>
  <c r="F20" i="2" l="1"/>
  <c r="H31" i="3"/>
  <c r="H30" i="2" l="1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<sst xmlns="http://schemas.openxmlformats.org/spreadsheetml/2006/main" count="168" uniqueCount="69">
  <si>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</si>
  <si>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</si>
  <si>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</si>
  <si>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</si>
  <si>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</si>
  <si>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</si>
  <si>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</si>
  <si>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</si>
  <si>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</si>
  <si>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</si>
  <si>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</si>
  <si>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</si>
  <si>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</si>
  <si>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</si>
  <si>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</si>
  <si>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</si>
  <si>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</si>
  <si>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</si>
  <si>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</si>
  <si>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</si>
  <si>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</si>
  <si>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</si>
  <si>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</si>
  <si>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</si>
  <si>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</si>
  <si>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</si>
  <si>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</si>
  <si>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</si>
  <si>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</si>
  <si>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</si>
  <si>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</si>
  <si>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</si>
  <si>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</si>
  <si>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</si>
  <si>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</si>
  <si>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</si>
  <si>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</si>
  <si>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</si>
  <si>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</si>
  <si>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</si>
  <si>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</si>
  <si>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</si>
  <si>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</si>
  <si>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</si>
  <si>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</si>
  <si>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</si>
  <si>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</si>
  <si>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</si>
  <si>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</si>
  <si>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</si>
  <si>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</si>
  <si>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</si>
  <si>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</si>
  <si>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</si>
  <si>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(кроме Невьянского ГО и ГО Верх-Нейвинский), с 01.04.2023 по 30.04.2023</t>
  </si>
  <si>
    <t>от 08.12.2022 N 960/22</t>
  </si>
  <si>
    <t>проведение мероприятий по ликвидации дефицита пропускной способности</t>
  </si>
  <si>
    <t>в том числе заявители,с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</si>
  <si>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</si>
  <si>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Количество отклоненных заявок (из столбца 7 по строке16)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</si>
  <si>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</si>
  <si>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</si>
  <si>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 xml:space="preserve">свыше 5% </t>
  </si>
  <si>
    <t>свыше 7%</t>
  </si>
  <si>
    <t>свыше 10%</t>
  </si>
  <si>
    <t>свыше 20%</t>
  </si>
  <si>
    <t>15.1</t>
  </si>
  <si>
    <t>ГУП СО "Газовые сети", с 01.10.2023 по 31.10.2023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</si>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</sst>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S18" sqref="S18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1"/>
    </row>
    <row r="5" spans="1:13" x14ac:dyDescent="0.25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25">
      <c r="A6" s="3"/>
      <c r="M6" s="8" t="s">
        <v>49</v>
      </c>
    </row>
    <row r="7" spans="1:13" ht="18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.75" x14ac:dyDescent="0.2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.75" x14ac:dyDescent="0.25">
      <c r="A9" s="36" t="s">
        <v>28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 x14ac:dyDescent="0.25">
      <c r="A10" s="36" t="s">
        <v>29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8.75" x14ac:dyDescent="0.25">
      <c r="A11" s="37" t="s">
        <v>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8.75" x14ac:dyDescent="0.25">
      <c r="A12" s="36" t="s">
        <v>31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8.75" x14ac:dyDescent="0.25">
      <c r="A13" s="37" t="s">
        <v>54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51" customHeight="1" x14ac:dyDescent="0.25">
      <c r="A14" s="32" t="s">
        <v>5</v>
      </c>
      <c r="B14" s="32" t="s">
        <v>6</v>
      </c>
      <c r="C14" s="32"/>
      <c r="D14" s="32"/>
      <c r="E14" s="32" t="s">
        <v>7</v>
      </c>
      <c r="F14" s="32"/>
      <c r="G14" s="32" t="s">
        <v>8</v>
      </c>
      <c r="H14" s="32"/>
      <c r="I14" s="32" t="s">
        <v>9</v>
      </c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2" t="s">
        <v>10</v>
      </c>
      <c r="F15" s="32" t="s">
        <v>26</v>
      </c>
      <c r="G15" s="32" t="s">
        <v>10</v>
      </c>
      <c r="H15" s="32" t="s">
        <v>26</v>
      </c>
      <c r="I15" s="32" t="s">
        <v>10</v>
      </c>
      <c r="J15" s="32" t="s">
        <v>26</v>
      </c>
      <c r="K15" s="32" t="s">
        <v>11</v>
      </c>
      <c r="L15" s="32"/>
      <c r="M15" s="32"/>
    </row>
    <row r="16" spans="1:13" ht="63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4" t="s">
        <v>12</v>
      </c>
      <c r="L16" s="4" t="s">
        <v>13</v>
      </c>
      <c r="M16" s="4" t="s">
        <v>14</v>
      </c>
    </row>
    <row r="17" spans="1:13" x14ac:dyDescent="0.25">
      <c r="A17" s="32"/>
      <c r="B17" s="32">
        <v>1</v>
      </c>
      <c r="C17" s="32"/>
      <c r="D17" s="32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1" t="s">
        <v>15</v>
      </c>
      <c r="C18" s="31"/>
      <c r="D18" s="31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1" t="s">
        <v>16</v>
      </c>
      <c r="C19" s="33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1"/>
      <c r="C20" s="34"/>
      <c r="D20" s="6" t="s">
        <v>19</v>
      </c>
      <c r="E20" s="26">
        <f>'форма 3'!E16-'форма 2 (Невьянск)'!E20</f>
        <v>14</v>
      </c>
      <c r="F20" s="26">
        <f>'форма 3'!F16-'форма 2 (Невьянск)'!F20</f>
        <v>91.08</v>
      </c>
      <c r="G20" s="26">
        <v>0</v>
      </c>
      <c r="H20" s="26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1"/>
      <c r="C21" s="35"/>
      <c r="D21" s="24" t="s">
        <v>51</v>
      </c>
      <c r="E21" s="22">
        <v>356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1"/>
      <c r="C22" s="31" t="s">
        <v>20</v>
      </c>
      <c r="D22" s="6" t="s">
        <v>18</v>
      </c>
      <c r="E22" s="26">
        <f>'форма 3'!E17-'форма 2 (Невьянск)'!E22</f>
        <v>0</v>
      </c>
      <c r="F22" s="26">
        <f>'форма 3'!F17-'форма 2 (Невьянск)'!F22</f>
        <v>0</v>
      </c>
      <c r="G22" s="26">
        <f>'форма 3'!M17-'форма 2 (Невьянск)'!G22</f>
        <v>0</v>
      </c>
      <c r="H22" s="26">
        <f>'форма 3'!N17-'форма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1"/>
      <c r="C23" s="31"/>
      <c r="D23" s="6" t="s">
        <v>19</v>
      </c>
      <c r="E23" s="26">
        <f>'форма 3'!E18-'форма 2 (Невьянск)'!E23</f>
        <v>1</v>
      </c>
      <c r="F23" s="26">
        <f>'форма 3'!F18-'форма 2 (Невьянск)'!F23</f>
        <v>12</v>
      </c>
      <c r="G23" s="26">
        <f>'форма 3'!M18-'форма 2 (Невьянск)'!G23</f>
        <v>1</v>
      </c>
      <c r="H23" s="26">
        <f>'форма 3'!N18-'форма 2 (Невьянск)'!H23</f>
        <v>5.2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1" t="s">
        <v>21</v>
      </c>
      <c r="C24" s="33" t="s">
        <v>17</v>
      </c>
      <c r="D24" s="6" t="s">
        <v>19</v>
      </c>
      <c r="E24" s="26">
        <f>'форма 3'!E19-'форма 2 (Невьянск)'!E24</f>
        <v>1</v>
      </c>
      <c r="F24" s="26">
        <f>'форма 3'!F19-'форма 2 (Невьянск)'!F24</f>
        <v>5</v>
      </c>
      <c r="G24" s="26">
        <f>'форма 3'!M19-'форма 2 (Невьянск)'!G24</f>
        <v>0</v>
      </c>
      <c r="H24" s="26">
        <f>'форма 3'!N19-'форма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1"/>
      <c r="C25" s="35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1"/>
      <c r="C26" s="5" t="s">
        <v>20</v>
      </c>
      <c r="D26" s="6" t="s">
        <v>19</v>
      </c>
      <c r="E26" s="26">
        <f>'форма 3'!E20-'форма 2 (Невьянск)'!E26</f>
        <v>1</v>
      </c>
      <c r="F26" s="26">
        <f>'форма 3'!F20-'форма 2 (Невьянск)'!F26</f>
        <v>500</v>
      </c>
      <c r="G26" s="26">
        <f>'форма 3'!M20-'форма 2 (Невьянск)'!G26</f>
        <v>3</v>
      </c>
      <c r="H26" s="26">
        <f>'форма 3'!N20-'форма 2 (Невьянск)'!H26</f>
        <v>1145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1" t="s">
        <v>22</v>
      </c>
      <c r="C27" s="33" t="s">
        <v>17</v>
      </c>
      <c r="D27" s="6" t="s">
        <v>19</v>
      </c>
      <c r="E27" s="26">
        <f>'форма 3'!E21-'форма 2 (Невьянск)'!E27</f>
        <v>0</v>
      </c>
      <c r="F27" s="26">
        <f>'форма 3'!F21-'форма 2 (Невьянск)'!F27</f>
        <v>0</v>
      </c>
      <c r="G27" s="26">
        <f>'форма 3'!M21-'форма 2 (Невьянск)'!G27</f>
        <v>0</v>
      </c>
      <c r="H27" s="26">
        <f>'форма 3'!N21-'форма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1"/>
      <c r="C28" s="35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1"/>
      <c r="C29" s="5" t="s">
        <v>20</v>
      </c>
      <c r="D29" s="6" t="s">
        <v>19</v>
      </c>
      <c r="E29" s="26">
        <f>'форма 3'!E22-'форма 2 (Невьянск)'!E29</f>
        <v>0</v>
      </c>
      <c r="F29" s="26">
        <f>'форма 3'!F22-'форма 2 (Невьянск)'!F29</f>
        <v>0</v>
      </c>
      <c r="G29" s="26">
        <f>'форма 3'!M22-'форма 2 (Невьянск)'!G29</f>
        <v>1</v>
      </c>
      <c r="H29" s="26">
        <f>'форма 3'!N22-'форма 2 (Невьянск)'!H29</f>
        <v>110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1" t="s">
        <v>23</v>
      </c>
      <c r="C30" s="31"/>
      <c r="D30" s="31"/>
      <c r="E30" s="26">
        <f>'форма 3'!E25-'форма 2 (Невьянск)'!E30</f>
        <v>0</v>
      </c>
      <c r="F30" s="26">
        <f>'форма 3'!F25-'форма 2 (Невьянск)'!F30</f>
        <v>0</v>
      </c>
      <c r="G30" s="26">
        <f>'форма 3'!M25-'форма 2 (Невьянск)'!G30</f>
        <v>0</v>
      </c>
      <c r="H30" s="26">
        <f>'форма 3'!N25-'форма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1" t="s">
        <v>24</v>
      </c>
      <c r="C31" s="31"/>
      <c r="D31" s="31"/>
      <c r="E31" s="5">
        <f>SUM(E19:E30)</f>
        <v>373</v>
      </c>
      <c r="F31" s="16">
        <v>1093.3599999999999</v>
      </c>
      <c r="G31" s="16">
        <f>SUM(G19:G30)</f>
        <v>716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1" t="s">
        <v>25</v>
      </c>
      <c r="C32" s="31"/>
      <c r="D32" s="31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E21" sqref="E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"/>
    </row>
    <row r="5" spans="1:13" x14ac:dyDescent="0.25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25">
      <c r="A6" s="3"/>
      <c r="M6" s="8" t="s">
        <v>49</v>
      </c>
    </row>
    <row r="7" spans="1:13" ht="18.75" x14ac:dyDescent="0.2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.75" x14ac:dyDescent="0.2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.75" x14ac:dyDescent="0.25">
      <c r="A9" s="36" t="s">
        <v>28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 x14ac:dyDescent="0.25">
      <c r="A10" s="36" t="s">
        <v>29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8.75" x14ac:dyDescent="0.25">
      <c r="A11" s="37" t="s">
        <v>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8.75" x14ac:dyDescent="0.25">
      <c r="A12" s="36" t="s">
        <v>31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8.75" x14ac:dyDescent="0.25">
      <c r="A13" s="37" t="s">
        <v>52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51" customHeight="1" x14ac:dyDescent="0.25">
      <c r="A14" s="32" t="s">
        <v>5</v>
      </c>
      <c r="B14" s="32" t="s">
        <v>6</v>
      </c>
      <c r="C14" s="32"/>
      <c r="D14" s="32"/>
      <c r="E14" s="32" t="s">
        <v>7</v>
      </c>
      <c r="F14" s="32"/>
      <c r="G14" s="32" t="s">
        <v>8</v>
      </c>
      <c r="H14" s="32"/>
      <c r="I14" s="32" t="s">
        <v>9</v>
      </c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2" t="s">
        <v>10</v>
      </c>
      <c r="F15" s="32" t="s">
        <v>26</v>
      </c>
      <c r="G15" s="32" t="s">
        <v>10</v>
      </c>
      <c r="H15" s="32" t="s">
        <v>26</v>
      </c>
      <c r="I15" s="32" t="s">
        <v>10</v>
      </c>
      <c r="J15" s="32" t="s">
        <v>26</v>
      </c>
      <c r="K15" s="32" t="s">
        <v>11</v>
      </c>
      <c r="L15" s="32"/>
      <c r="M15" s="32"/>
    </row>
    <row r="16" spans="1:13" ht="63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4" t="s">
        <v>12</v>
      </c>
      <c r="L16" s="4" t="s">
        <v>13</v>
      </c>
      <c r="M16" s="4" t="s">
        <v>14</v>
      </c>
    </row>
    <row r="17" spans="1:13" x14ac:dyDescent="0.25">
      <c r="A17" s="32"/>
      <c r="B17" s="32">
        <v>1</v>
      </c>
      <c r="C17" s="32"/>
      <c r="D17" s="32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1" t="s">
        <v>15</v>
      </c>
      <c r="C18" s="31"/>
      <c r="D18" s="31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1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1"/>
      <c r="C20" s="34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1"/>
      <c r="C21" s="35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1"/>
      <c r="C22" s="31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1"/>
      <c r="C23" s="31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1" t="s">
        <v>21</v>
      </c>
      <c r="C24" s="33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1"/>
      <c r="C25" s="35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1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1" t="s">
        <v>22</v>
      </c>
      <c r="C27" s="33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1"/>
      <c r="C28" s="35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1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1" t="s">
        <v>23</v>
      </c>
      <c r="C30" s="31"/>
      <c r="D30" s="31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1" t="s">
        <v>24</v>
      </c>
      <c r="C31" s="31"/>
      <c r="D31" s="31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1" t="s">
        <v>25</v>
      </c>
      <c r="C32" s="31"/>
      <c r="D32" s="31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selection activeCell="S7" sqref="S7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1" x14ac:dyDescent="0.25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1" ht="15" customHeight="1" x14ac:dyDescent="0.25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1" hidden="1" x14ac:dyDescent="0.25">
      <c r="A5" s="3"/>
      <c r="P5" s="8"/>
    </row>
    <row r="6" spans="1:21" ht="18.75" x14ac:dyDescent="0.2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21" ht="18.75" x14ac:dyDescent="0.25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1" ht="18.75" x14ac:dyDescent="0.25">
      <c r="A8" s="36" t="s">
        <v>48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21" ht="18.75" x14ac:dyDescent="0.25">
      <c r="A9" s="37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21" ht="51.75" customHeight="1" x14ac:dyDescent="0.25">
      <c r="A10" s="32" t="s">
        <v>5</v>
      </c>
      <c r="B10" s="32" t="s">
        <v>6</v>
      </c>
      <c r="C10" s="32"/>
      <c r="D10" s="32"/>
      <c r="E10" s="32" t="s">
        <v>32</v>
      </c>
      <c r="F10" s="32"/>
      <c r="G10" s="32" t="s">
        <v>33</v>
      </c>
      <c r="H10" s="32"/>
      <c r="I10" s="32"/>
      <c r="J10" s="32"/>
      <c r="K10" s="32"/>
      <c r="L10" s="32"/>
      <c r="M10" s="32" t="s">
        <v>34</v>
      </c>
      <c r="N10" s="32"/>
      <c r="O10" s="32" t="s">
        <v>35</v>
      </c>
      <c r="P10" s="32"/>
      <c r="T10" s="11" t="s">
        <v>50</v>
      </c>
      <c r="U10" s="11"/>
    </row>
    <row r="11" spans="1:21" x14ac:dyDescent="0.25">
      <c r="A11" s="32"/>
      <c r="B11" s="32"/>
      <c r="C11" s="32"/>
      <c r="D11" s="32"/>
      <c r="E11" s="32" t="s">
        <v>10</v>
      </c>
      <c r="F11" s="32" t="s">
        <v>26</v>
      </c>
      <c r="G11" s="32" t="s">
        <v>10</v>
      </c>
      <c r="H11" s="32" t="s">
        <v>26</v>
      </c>
      <c r="I11" s="32" t="s">
        <v>36</v>
      </c>
      <c r="J11" s="32"/>
      <c r="K11" s="32"/>
      <c r="L11" s="32"/>
      <c r="M11" s="32" t="s">
        <v>10</v>
      </c>
      <c r="N11" s="32" t="s">
        <v>26</v>
      </c>
      <c r="O11" s="32" t="s">
        <v>10</v>
      </c>
      <c r="P11" s="32" t="s">
        <v>45</v>
      </c>
    </row>
    <row r="12" spans="1:21" ht="25.5" customHeight="1" x14ac:dyDescent="0.25">
      <c r="A12" s="32"/>
      <c r="B12" s="32"/>
      <c r="C12" s="32"/>
      <c r="D12" s="32"/>
      <c r="E12" s="32"/>
      <c r="F12" s="32"/>
      <c r="G12" s="32"/>
      <c r="H12" s="32"/>
      <c r="I12" s="32" t="s">
        <v>37</v>
      </c>
      <c r="J12" s="32" t="s">
        <v>14</v>
      </c>
      <c r="K12" s="32"/>
      <c r="L12" s="32"/>
      <c r="M12" s="32"/>
      <c r="N12" s="32"/>
      <c r="O12" s="32"/>
      <c r="P12" s="32"/>
    </row>
    <row r="13" spans="1:21" ht="139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4" t="s">
        <v>38</v>
      </c>
      <c r="K13" s="4" t="s">
        <v>39</v>
      </c>
      <c r="L13" s="4" t="s">
        <v>40</v>
      </c>
      <c r="M13" s="32"/>
      <c r="N13" s="32"/>
      <c r="O13" s="32"/>
      <c r="P13" s="32"/>
    </row>
    <row r="14" spans="1:21" x14ac:dyDescent="0.25">
      <c r="A14" s="32"/>
      <c r="B14" s="32">
        <v>1</v>
      </c>
      <c r="C14" s="32"/>
      <c r="D14" s="32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28">
        <v>1</v>
      </c>
      <c r="B15" s="32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 s="17">
        <v>0</v>
      </c>
    </row>
    <row r="16" spans="1:21" ht="31.5" x14ac:dyDescent="0.25">
      <c r="A16" s="28">
        <v>2</v>
      </c>
      <c r="B16" s="32"/>
      <c r="C16" s="34"/>
      <c r="D16" s="6" t="s">
        <v>19</v>
      </c>
      <c r="E16" s="9">
        <v>14</v>
      </c>
      <c r="F16" s="9">
        <v>91.08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4</v>
      </c>
      <c r="N16" s="10">
        <v>18</v>
      </c>
      <c r="O16" s="17">
        <v>8</v>
      </c>
      <c r="P16" s="17">
        <v>38</v>
      </c>
    </row>
    <row r="17" spans="1:16" x14ac:dyDescent="0.25">
      <c r="A17" s="28">
        <v>3</v>
      </c>
      <c r="B17" s="32"/>
      <c r="C17" s="31" t="s">
        <v>20</v>
      </c>
      <c r="D17" s="6" t="s">
        <v>18</v>
      </c>
      <c r="E17" s="20"/>
      <c r="F17" s="20"/>
      <c r="G17" s="13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20">
        <v>0</v>
      </c>
      <c r="N17" s="20">
        <v>0</v>
      </c>
      <c r="O17" s="5"/>
      <c r="P17" s="5"/>
    </row>
    <row r="18" spans="1:16" ht="31.5" x14ac:dyDescent="0.25">
      <c r="A18" s="28">
        <v>4</v>
      </c>
      <c r="B18" s="32"/>
      <c r="C18" s="31"/>
      <c r="D18" s="6" t="s">
        <v>19</v>
      </c>
      <c r="E18" s="20">
        <v>1</v>
      </c>
      <c r="F18" s="20">
        <v>12</v>
      </c>
      <c r="G18" s="5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0">
        <v>1</v>
      </c>
      <c r="N18" s="20">
        <v>5.2</v>
      </c>
      <c r="O18" s="13">
        <v>1</v>
      </c>
      <c r="P18" s="13">
        <v>5.4</v>
      </c>
    </row>
    <row r="19" spans="1:16" ht="31.5" x14ac:dyDescent="0.25">
      <c r="A19" s="28">
        <v>5</v>
      </c>
      <c r="B19" s="32" t="s">
        <v>21</v>
      </c>
      <c r="C19" s="29" t="s">
        <v>17</v>
      </c>
      <c r="D19" s="6" t="s">
        <v>19</v>
      </c>
      <c r="E19" s="20">
        <v>1</v>
      </c>
      <c r="F19" s="20">
        <v>5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5"/>
      <c r="P19" s="5">
        <v>0</v>
      </c>
    </row>
    <row r="20" spans="1:16" ht="31.5" x14ac:dyDescent="0.25">
      <c r="A20" s="28">
        <v>6</v>
      </c>
      <c r="B20" s="32"/>
      <c r="C20" s="5" t="s">
        <v>20</v>
      </c>
      <c r="D20" s="6" t="s">
        <v>19</v>
      </c>
      <c r="E20" s="20">
        <v>1</v>
      </c>
      <c r="F20" s="20">
        <v>500</v>
      </c>
      <c r="G20" s="14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5">
        <v>3</v>
      </c>
      <c r="N20" s="5">
        <v>1145</v>
      </c>
      <c r="O20" s="13">
        <v>0</v>
      </c>
      <c r="P20" s="13">
        <v>0</v>
      </c>
    </row>
    <row r="21" spans="1:16" ht="31.5" x14ac:dyDescent="0.25">
      <c r="A21" s="28">
        <v>7</v>
      </c>
      <c r="B21" s="32" t="s">
        <v>22</v>
      </c>
      <c r="C21" s="29" t="s">
        <v>17</v>
      </c>
      <c r="D21" s="6" t="s">
        <v>19</v>
      </c>
      <c r="E21" s="20">
        <v>0</v>
      </c>
      <c r="F21" s="20">
        <v>0</v>
      </c>
      <c r="G21" s="5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1.5" x14ac:dyDescent="0.25">
      <c r="A22" s="28">
        <v>8</v>
      </c>
      <c r="B22" s="32"/>
      <c r="C22" s="5" t="s">
        <v>20</v>
      </c>
      <c r="D22" s="6" t="s">
        <v>19</v>
      </c>
      <c r="E22" s="20">
        <v>0</v>
      </c>
      <c r="F22" s="20">
        <v>0</v>
      </c>
      <c r="G22" s="5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110</v>
      </c>
      <c r="O22" s="5">
        <v>1</v>
      </c>
      <c r="P22" s="5">
        <v>2000</v>
      </c>
    </row>
    <row r="23" spans="1:16" ht="57.75" hidden="1" customHeight="1" x14ac:dyDescent="0.25">
      <c r="A23" s="28">
        <v>9</v>
      </c>
      <c r="B23" s="31" t="s">
        <v>23</v>
      </c>
      <c r="C23" s="40" t="s">
        <v>46</v>
      </c>
      <c r="D23" s="40"/>
      <c r="E23" s="5"/>
      <c r="F23" s="5"/>
      <c r="G23" s="5"/>
      <c r="H23" s="26"/>
      <c r="I23" s="26"/>
      <c r="J23" s="26"/>
      <c r="K23" s="26"/>
      <c r="L23" s="26"/>
      <c r="M23" s="5"/>
      <c r="N23" s="5"/>
      <c r="O23" s="5"/>
      <c r="P23" s="5"/>
    </row>
    <row r="24" spans="1:16" ht="48.75" customHeight="1" x14ac:dyDescent="0.25">
      <c r="A24" s="28">
        <v>9</v>
      </c>
      <c r="B24" s="31"/>
      <c r="C24" s="41" t="s">
        <v>56</v>
      </c>
      <c r="D24" s="4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42.75" customHeight="1" x14ac:dyDescent="0.25">
      <c r="A25" s="28">
        <v>10</v>
      </c>
      <c r="B25" s="31"/>
      <c r="C25" s="31" t="s">
        <v>41</v>
      </c>
      <c r="D25" s="31"/>
      <c r="E25" s="5">
        <v>0</v>
      </c>
      <c r="F25" s="5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/>
      <c r="P25" s="5"/>
    </row>
    <row r="26" spans="1:16" ht="42.75" hidden="1" customHeight="1" x14ac:dyDescent="0.25">
      <c r="A26" s="28">
        <v>11</v>
      </c>
      <c r="B26" s="31"/>
      <c r="C26" s="31" t="s">
        <v>42</v>
      </c>
      <c r="D26" s="31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28">
        <v>11</v>
      </c>
      <c r="B27" s="31"/>
      <c r="C27" s="43" t="s">
        <v>42</v>
      </c>
      <c r="D27" s="4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51" customHeight="1" x14ac:dyDescent="0.25">
      <c r="A28" s="28">
        <v>12</v>
      </c>
      <c r="B28" s="31"/>
      <c r="C28" s="40" t="s">
        <v>43</v>
      </c>
      <c r="D28" s="40"/>
      <c r="E28" s="5"/>
      <c r="F28" s="5"/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/>
      <c r="N28" s="5"/>
      <c r="O28" s="5">
        <v>0</v>
      </c>
      <c r="P28" s="5">
        <v>0</v>
      </c>
    </row>
    <row r="29" spans="1:16" ht="48.75" customHeight="1" x14ac:dyDescent="0.25">
      <c r="A29" s="28">
        <v>13</v>
      </c>
      <c r="B29" s="31"/>
      <c r="C29" s="31" t="s">
        <v>44</v>
      </c>
      <c r="D29" s="31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.75" customHeight="1" x14ac:dyDescent="0.25">
      <c r="A30" s="28">
        <v>14</v>
      </c>
      <c r="B30" s="31"/>
      <c r="C30" s="31" t="s">
        <v>53</v>
      </c>
      <c r="D30" s="31"/>
      <c r="E30" s="15">
        <v>0</v>
      </c>
      <c r="F30" s="1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25.5" customHeight="1" x14ac:dyDescent="0.25">
      <c r="A31" s="28">
        <v>15</v>
      </c>
      <c r="B31" s="43" t="s">
        <v>58</v>
      </c>
      <c r="C31" s="45"/>
      <c r="D31" s="44"/>
      <c r="E31" s="27">
        <v>391</v>
      </c>
      <c r="F31" s="27">
        <v>2737</v>
      </c>
      <c r="G31" s="27">
        <v>105</v>
      </c>
      <c r="H31" s="27">
        <v>735</v>
      </c>
      <c r="I31" s="27">
        <v>88</v>
      </c>
      <c r="J31" s="27"/>
      <c r="K31" s="27"/>
      <c r="L31" s="27"/>
      <c r="M31" s="27">
        <v>148</v>
      </c>
      <c r="N31" s="27">
        <v>1036</v>
      </c>
      <c r="O31" s="27">
        <v>363</v>
      </c>
      <c r="P31" s="27">
        <v>2541</v>
      </c>
    </row>
    <row r="32" spans="1:16" ht="48" customHeight="1" x14ac:dyDescent="0.25">
      <c r="A32" s="30" t="s">
        <v>66</v>
      </c>
      <c r="B32" s="43" t="s">
        <v>57</v>
      </c>
      <c r="C32" s="45"/>
      <c r="D32" s="4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25">
      <c r="A33" s="28">
        <v>16</v>
      </c>
      <c r="B33" s="31" t="s">
        <v>24</v>
      </c>
      <c r="C33" s="31"/>
      <c r="D33" s="31"/>
      <c r="E33" s="5">
        <f>SUM(E15:E31)</f>
        <v>408</v>
      </c>
      <c r="F33" s="10">
        <f>SUM(F15:F31)</f>
        <v>3345.08</v>
      </c>
      <c r="G33" s="10">
        <f>SUM(G15:G32)</f>
        <v>105</v>
      </c>
      <c r="H33" s="10">
        <f>SUM(H15:H32)</f>
        <v>735</v>
      </c>
      <c r="I33" s="10">
        <v>88</v>
      </c>
      <c r="J33" s="10">
        <v>0</v>
      </c>
      <c r="K33" s="10">
        <v>0</v>
      </c>
      <c r="L33" s="10">
        <v>0</v>
      </c>
      <c r="M33" s="10">
        <f>SUM(M15:M32)</f>
        <v>157</v>
      </c>
      <c r="N33" s="10">
        <f>SUM(N15:N32)</f>
        <v>2314.1999999999998</v>
      </c>
      <c r="O33" s="10">
        <f>SUM(O15:O32)</f>
        <v>373</v>
      </c>
      <c r="P33" s="10">
        <f>SUM(P15:P32)</f>
        <v>4584.3999999999996</v>
      </c>
    </row>
    <row r="34" spans="1:16" ht="34.5" customHeight="1" x14ac:dyDescent="0.25">
      <c r="A34" s="46">
        <v>17</v>
      </c>
      <c r="B34" s="46" t="s">
        <v>59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x14ac:dyDescent="0.25">
      <c r="A35" s="47"/>
      <c r="B35" s="46" t="s">
        <v>60</v>
      </c>
      <c r="C35" s="47"/>
      <c r="D35" s="47"/>
      <c r="E35" s="46" t="s">
        <v>61</v>
      </c>
      <c r="F35" s="47"/>
      <c r="G35" s="46" t="s">
        <v>62</v>
      </c>
      <c r="H35" s="47"/>
      <c r="I35" s="47"/>
      <c r="J35" s="46" t="s">
        <v>63</v>
      </c>
      <c r="K35" s="47"/>
      <c r="L35" s="47"/>
      <c r="M35" s="46" t="s">
        <v>64</v>
      </c>
      <c r="N35" s="47"/>
      <c r="O35" s="46" t="s">
        <v>65</v>
      </c>
      <c r="P35" s="47"/>
    </row>
    <row r="36" spans="1:16" x14ac:dyDescent="0.25">
      <c r="A36" s="47"/>
      <c r="B36" s="46">
        <v>1</v>
      </c>
      <c r="C36" s="47"/>
      <c r="D36" s="47"/>
      <c r="E36" s="46"/>
      <c r="F36" s="47"/>
      <c r="G36" s="46"/>
      <c r="H36" s="47"/>
      <c r="I36" s="47"/>
      <c r="J36" s="46"/>
      <c r="K36" s="47"/>
      <c r="L36" s="47"/>
      <c r="M36" s="46"/>
      <c r="N36" s="47"/>
      <c r="O36" s="46"/>
      <c r="P36" s="47"/>
    </row>
    <row r="37" spans="1:16" x14ac:dyDescent="0.25">
      <c r="A37" s="47"/>
      <c r="B37" s="46">
        <v>2</v>
      </c>
      <c r="C37" s="47"/>
      <c r="D37" s="47"/>
      <c r="E37" s="46"/>
      <c r="F37" s="47"/>
      <c r="G37" s="46"/>
      <c r="H37" s="47"/>
      <c r="I37" s="47"/>
      <c r="J37" s="46"/>
      <c r="K37" s="47"/>
      <c r="L37" s="47"/>
      <c r="M37" s="46"/>
      <c r="N37" s="47"/>
      <c r="O37" s="46"/>
      <c r="P37" s="47"/>
    </row>
    <row r="38" spans="1:16" x14ac:dyDescent="0.25">
      <c r="A38" s="47"/>
      <c r="B38" s="46">
        <v>3</v>
      </c>
      <c r="C38" s="47"/>
      <c r="D38" s="47"/>
      <c r="E38" s="46"/>
      <c r="F38" s="47"/>
      <c r="G38" s="46"/>
      <c r="H38" s="47"/>
      <c r="I38" s="47"/>
      <c r="J38" s="46"/>
      <c r="K38" s="47"/>
      <c r="L38" s="47"/>
      <c r="M38" s="46"/>
      <c r="N38" s="47"/>
      <c r="O38" s="46"/>
      <c r="P38" s="47"/>
    </row>
    <row r="39" spans="1:16" x14ac:dyDescent="0.25">
      <c r="A39" s="47"/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  <c r="M39" s="46"/>
      <c r="N39" s="47"/>
      <c r="O39" s="46"/>
      <c r="P39" s="47"/>
    </row>
  </sheetData>
  <mergeCells count="75">
    <mergeCell ref="B39:D39"/>
    <mergeCell ref="A34:A39"/>
    <mergeCell ref="J38:L38"/>
    <mergeCell ref="M38:N38"/>
    <mergeCell ref="O38:P38"/>
    <mergeCell ref="E39:F39"/>
    <mergeCell ref="G39:I39"/>
    <mergeCell ref="J39:L39"/>
    <mergeCell ref="M39:N39"/>
    <mergeCell ref="O39:P39"/>
    <mergeCell ref="J36:L36"/>
    <mergeCell ref="M36:N36"/>
    <mergeCell ref="O36:P36"/>
    <mergeCell ref="E37:F37"/>
    <mergeCell ref="G37:I37"/>
    <mergeCell ref="J37:L37"/>
    <mergeCell ref="M37:N37"/>
    <mergeCell ref="O37:P37"/>
    <mergeCell ref="B36:D36"/>
    <mergeCell ref="B37:D37"/>
    <mergeCell ref="B38:D38"/>
    <mergeCell ref="E36:F36"/>
    <mergeCell ref="G36:I36"/>
    <mergeCell ref="E38:F38"/>
    <mergeCell ref="G38:I38"/>
    <mergeCell ref="B34:P34"/>
    <mergeCell ref="B35:D35"/>
    <mergeCell ref="E35:F35"/>
    <mergeCell ref="G35:I35"/>
    <mergeCell ref="J35:L35"/>
    <mergeCell ref="M35:N35"/>
    <mergeCell ref="O35:P35"/>
    <mergeCell ref="C24:D24"/>
    <mergeCell ref="C27:D27"/>
    <mergeCell ref="B31:D31"/>
    <mergeCell ref="B32:D32"/>
    <mergeCell ref="A4:P4"/>
    <mergeCell ref="A10:A14"/>
    <mergeCell ref="B10:D13"/>
    <mergeCell ref="E10:F10"/>
    <mergeCell ref="G10:L10"/>
    <mergeCell ref="B14:D14"/>
    <mergeCell ref="B15:B18"/>
    <mergeCell ref="C17:C18"/>
    <mergeCell ref="B19:B20"/>
    <mergeCell ref="C15:C16"/>
    <mergeCell ref="O10:P10"/>
    <mergeCell ref="E11:E13"/>
    <mergeCell ref="A1:P1"/>
    <mergeCell ref="A2:P2"/>
    <mergeCell ref="A3:P3"/>
    <mergeCell ref="B33:D33"/>
    <mergeCell ref="A9:P9"/>
    <mergeCell ref="A8:P8"/>
    <mergeCell ref="A7:P7"/>
    <mergeCell ref="A6:P6"/>
    <mergeCell ref="B23:B30"/>
    <mergeCell ref="C23:D23"/>
    <mergeCell ref="C25:D25"/>
    <mergeCell ref="C26:D26"/>
    <mergeCell ref="C28:D28"/>
    <mergeCell ref="C29:D29"/>
    <mergeCell ref="C30:D30"/>
    <mergeCell ref="B21:B22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2023-11-13T07:39:44Z</dcterms:modified>
</cp:coreProperties>
</file>