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225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P17" i="4"/>
  <c r="N17" i="4"/>
  <c r="H17" i="4"/>
  <c r="P35" i="4" l="1"/>
  <c r="O35" i="4"/>
  <c r="N35" i="4"/>
  <c r="M35" i="4"/>
  <c r="F35" i="4"/>
  <c r="E35" i="4" l="1"/>
  <c r="F20" i="2" l="1"/>
  <c r="G20" i="2"/>
  <c r="H31" i="3"/>
  <c r="G35" i="4" l="1"/>
  <c r="H35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<sst xmlns="http://schemas.openxmlformats.org/spreadsheetml/2006/main" count="162" uniqueCount="57">
  <si>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</si>
  <si>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</si>
  <si>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</si>
  <si>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</si>
  <si>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</si>
  <si>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</si>
  <si>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</si>
  <si>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</si>
  <si>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</si>
  <si>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</si>
  <si>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</si>
  <si>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</si>
  <si>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</si>
  <si>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</si>
  <si>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</si>
  <si>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</si>
  <si>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</si>
  <si>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</si>
  <si>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</si>
  <si>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</si>
  <si>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</si>
  <si>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</si>
  <si>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</si>
  <si>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</si>
  <si>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</si>
  <si>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</si>
  <si>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</si>
  <si>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</si>
  <si>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</si>
  <si>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</si>
  <si>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</si>
  <si>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</si>
  <si>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</si>
  <si>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</si>
  <si>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</si>
  <si>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</si>
  <si>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</si>
  <si>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</si>
  <si>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</si>
  <si>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</si>
  <si>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</si>
  <si>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</si>
  <si>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</si>
  <si>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</si>
  <si>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</si>
  <si>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</si>
  <si>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</si>
  <si>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</si>
  <si>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</si>
  <si>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</si>
  <si>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</si>
  <si>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</si>
  <si>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</si>
  <si>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</si>
  <si>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</si>
  <si>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</si>
  <si>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01.04.2023 по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</si>
</sst>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"/>
    </row>
    <row r="5" spans="1:13" x14ac:dyDescent="0.2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3"/>
      <c r="M6" s="8" t="s">
        <v>50</v>
      </c>
    </row>
    <row r="7" spans="1:13" ht="18.75" x14ac:dyDescent="0.2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8.75" x14ac:dyDescent="0.25">
      <c r="A8" s="15" t="s">
        <v>27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.75" x14ac:dyDescent="0.25">
      <c r="A9" s="15" t="s">
        <v>28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.75" x14ac:dyDescent="0.25">
      <c r="A10" s="15" t="s">
        <v>29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8.75" x14ac:dyDescent="0.25">
      <c r="A11" s="16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8.75" x14ac:dyDescent="0.25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 x14ac:dyDescent="0.25">
      <c r="A13" s="16" t="s">
        <v>54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51" customHeight="1" x14ac:dyDescent="0.25">
      <c r="A14" s="11" t="s">
        <v>5</v>
      </c>
      <c r="B14" s="11" t="s">
        <v>6</v>
      </c>
      <c r="C14" s="11"/>
      <c r="D14" s="11"/>
      <c r="E14" s="11" t="s">
        <v>7</v>
      </c>
      <c r="F14" s="11"/>
      <c r="G14" s="11" t="s">
        <v>8</v>
      </c>
      <c r="H14" s="11"/>
      <c r="I14" s="11" t="s">
        <v>9</v>
      </c>
      <c r="J14" s="11"/>
      <c r="K14" s="11"/>
      <c r="L14" s="11"/>
      <c r="M14" s="11"/>
    </row>
    <row r="15" spans="1:13" x14ac:dyDescent="0.25">
      <c r="A15" s="11"/>
      <c r="B15" s="11"/>
      <c r="C15" s="11"/>
      <c r="D15" s="11"/>
      <c r="E15" s="11" t="s">
        <v>10</v>
      </c>
      <c r="F15" s="11" t="s">
        <v>26</v>
      </c>
      <c r="G15" s="11" t="s">
        <v>10</v>
      </c>
      <c r="H15" s="11" t="s">
        <v>26</v>
      </c>
      <c r="I15" s="11" t="s">
        <v>10</v>
      </c>
      <c r="J15" s="11" t="s">
        <v>26</v>
      </c>
      <c r="K15" s="11" t="s">
        <v>11</v>
      </c>
      <c r="L15" s="11"/>
      <c r="M15" s="11"/>
    </row>
    <row r="16" spans="1:13" ht="6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4" t="s">
        <v>12</v>
      </c>
      <c r="L16" s="4" t="s">
        <v>13</v>
      </c>
      <c r="M16" s="4" t="s">
        <v>14</v>
      </c>
    </row>
    <row r="17" spans="1:13" x14ac:dyDescent="0.25">
      <c r="A17" s="11"/>
      <c r="B17" s="11">
        <v>1</v>
      </c>
      <c r="C17" s="11"/>
      <c r="D17" s="1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0" t="s">
        <v>15</v>
      </c>
      <c r="C18" s="10"/>
      <c r="D18" s="1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10" t="s">
        <v>16</v>
      </c>
      <c r="C19" s="12" t="s">
        <v>17</v>
      </c>
      <c r="D19" s="6" t="s">
        <v>18</v>
      </c>
      <c r="E19" s="5">
        <f>'форма 3'!E15-'форма 2 (Невьянск)'!E19</f>
        <v>0</v>
      </c>
      <c r="F19" s="5">
        <f>'форма 3'!F15-'форма 2 (Невьянск)'!F19</f>
        <v>0</v>
      </c>
      <c r="G19" s="5">
        <f>'форма 3'!M15-'форма 2 (Невьянск)'!G19</f>
        <v>0</v>
      </c>
      <c r="H19" s="5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0"/>
      <c r="C20" s="13"/>
      <c r="D20" s="6" t="s">
        <v>19</v>
      </c>
      <c r="E20" s="5">
        <f>'форма 3'!E16-'форма 2 (Невьянск)'!E20</f>
        <v>5</v>
      </c>
      <c r="F20" s="5">
        <f>'форма 3'!F16-'форма 2 (Невьянск)'!F20</f>
        <v>70</v>
      </c>
      <c r="G20" s="5">
        <f>'форма 3'!M16-'форма 2 (Невьянск)'!G20</f>
        <v>1</v>
      </c>
      <c r="H20" s="5">
        <f>'форма 3'!N16-'форма 2 (Невьянск)'!H20</f>
        <v>-25.900000000000002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x14ac:dyDescent="0.25">
      <c r="A21" s="4"/>
      <c r="B21" s="10"/>
      <c r="C21" s="14"/>
      <c r="D21" s="6" t="s">
        <v>52</v>
      </c>
      <c r="E21" s="5">
        <v>711</v>
      </c>
      <c r="F21" s="5">
        <v>3555</v>
      </c>
      <c r="G21" s="5">
        <v>711</v>
      </c>
      <c r="H21" s="5">
        <v>3555</v>
      </c>
      <c r="I21" s="5"/>
      <c r="J21" s="5"/>
      <c r="K21" s="5"/>
      <c r="L21" s="5"/>
      <c r="M21" s="5"/>
    </row>
    <row r="22" spans="1:13" x14ac:dyDescent="0.25">
      <c r="A22" s="4">
        <v>4</v>
      </c>
      <c r="B22" s="10"/>
      <c r="C22" s="10" t="s">
        <v>20</v>
      </c>
      <c r="D22" s="6" t="s">
        <v>18</v>
      </c>
      <c r="E22" s="5">
        <f>'форма 3'!E18-'форма 2 (Невьянск)'!E22</f>
        <v>0</v>
      </c>
      <c r="F22" s="5">
        <f>'форма 3'!F18-'форма 2 (Невьянск)'!F22</f>
        <v>0</v>
      </c>
      <c r="G22" s="5">
        <f>'форма 3'!M18-'форма 2 (Невьянск)'!G22</f>
        <v>0</v>
      </c>
      <c r="H22" s="5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10"/>
      <c r="C23" s="10"/>
      <c r="D23" s="6" t="s">
        <v>19</v>
      </c>
      <c r="E23" s="5">
        <f>'форма 3'!E20-'форма 2 (Невьянск)'!E23</f>
        <v>1</v>
      </c>
      <c r="F23" s="5">
        <f>'форма 3'!F20-'форма 2 (Невьянск)'!F23</f>
        <v>150</v>
      </c>
      <c r="G23" s="5">
        <f>'форма 3'!M20-'форма 2 (Невьянск)'!G23</f>
        <v>1</v>
      </c>
      <c r="H23" s="5">
        <f>'форма 3'!N20-'форма 2 (Невьянск)'!H23</f>
        <v>150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10" t="s">
        <v>21</v>
      </c>
      <c r="C24" s="12" t="s">
        <v>17</v>
      </c>
      <c r="D24" s="6" t="s">
        <v>19</v>
      </c>
      <c r="E24" s="5">
        <f>'форма 3'!E21-'форма 2 (Невьянск)'!E24</f>
        <v>1</v>
      </c>
      <c r="F24" s="5">
        <f>'форма 3'!F21-'форма 2 (Невьянск)'!F24</f>
        <v>46.6</v>
      </c>
      <c r="G24" s="5">
        <f>'форма 3'!M21-'форма 2 (Невьянск)'!G24</f>
        <v>0</v>
      </c>
      <c r="H24" s="5">
        <f>'форма 3'!N21-'форма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4"/>
      <c r="B25" s="10"/>
      <c r="C25" s="14"/>
      <c r="D25" s="6" t="s">
        <v>52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7</v>
      </c>
      <c r="B26" s="10"/>
      <c r="C26" s="5" t="s">
        <v>20</v>
      </c>
      <c r="D26" s="6" t="s">
        <v>19</v>
      </c>
      <c r="E26" s="5">
        <f>'форма 3'!E23-'форма 2 (Невьянск)'!E26</f>
        <v>1</v>
      </c>
      <c r="F26" s="5">
        <f>'форма 3'!F23-'форма 2 (Невьянск)'!F26</f>
        <v>55</v>
      </c>
      <c r="G26" s="5">
        <f>'форма 3'!M23-'форма 2 (Невьянск)'!G26</f>
        <v>0</v>
      </c>
      <c r="H26" s="5">
        <f>'форма 3'!N23-'форма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10" t="s">
        <v>22</v>
      </c>
      <c r="C27" s="12" t="s">
        <v>17</v>
      </c>
      <c r="D27" s="6" t="s">
        <v>19</v>
      </c>
      <c r="E27" s="5">
        <f>'форма 3'!E25-'форма 2 (Невьянск)'!E27</f>
        <v>0</v>
      </c>
      <c r="F27" s="5">
        <f>'форма 3'!F25-'форма 2 (Невьянск)'!F27</f>
        <v>0</v>
      </c>
      <c r="G27" s="5">
        <f>'форма 3'!M25-'форма 2 (Невьянск)'!G27</f>
        <v>0</v>
      </c>
      <c r="H27" s="5">
        <f>'форма 3'!N25-'форма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4"/>
      <c r="B28" s="10"/>
      <c r="C28" s="14"/>
      <c r="D28" s="6" t="s">
        <v>52</v>
      </c>
      <c r="E28" s="5"/>
      <c r="F28" s="5"/>
      <c r="G28" s="5"/>
      <c r="H28" s="5"/>
      <c r="I28" s="5"/>
      <c r="J28" s="5"/>
      <c r="K28" s="5"/>
      <c r="L28" s="5"/>
      <c r="M28" s="5"/>
    </row>
    <row r="29" spans="1:13" ht="31.5" x14ac:dyDescent="0.25">
      <c r="A29" s="4">
        <v>9</v>
      </c>
      <c r="B29" s="10"/>
      <c r="C29" s="5" t="s">
        <v>20</v>
      </c>
      <c r="D29" s="6" t="s">
        <v>19</v>
      </c>
      <c r="E29" s="5">
        <f>'форма 3'!E28-'форма 2 (Невьянск)'!E29</f>
        <v>0</v>
      </c>
      <c r="F29" s="5">
        <f>'форма 3'!F28-'форма 2 (Невьянск)'!F29</f>
        <v>0</v>
      </c>
      <c r="G29" s="5">
        <f>'форма 3'!M28-'форма 2 (Невьянск)'!G29</f>
        <v>0</v>
      </c>
      <c r="H29" s="5">
        <f>'форма 3'!N28-'форма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10" t="s">
        <v>23</v>
      </c>
      <c r="C30" s="10"/>
      <c r="D30" s="10"/>
      <c r="E30" s="5">
        <f>'форма 3'!E30-'форма 2 (Невьянск)'!E30</f>
        <v>0</v>
      </c>
      <c r="F30" s="5">
        <f>'форма 3'!F30-'форма 2 (Невьянск)'!F30</f>
        <v>0</v>
      </c>
      <c r="G30" s="5">
        <f>'форма 3'!M30-'форма 2 (Невьянск)'!G30</f>
        <v>0</v>
      </c>
      <c r="H30" s="5">
        <f>'форма 3'!N30-'форма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10" t="s">
        <v>24</v>
      </c>
      <c r="C31" s="10"/>
      <c r="D31" s="10"/>
      <c r="E31" s="5">
        <f>SUM(E19:E30)</f>
        <v>719</v>
      </c>
      <c r="F31" s="5">
        <v>1093.3599999999999</v>
      </c>
      <c r="G31" s="5">
        <f>SUM(G19:G30)</f>
        <v>713</v>
      </c>
      <c r="H31" s="5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10" t="s">
        <v>25</v>
      </c>
      <c r="C32" s="10"/>
      <c r="D32" s="1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3"/>
    </row>
    <row r="5" spans="1:13" x14ac:dyDescent="0.2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3"/>
      <c r="M6" s="8" t="s">
        <v>50</v>
      </c>
    </row>
    <row r="7" spans="1:13" ht="18.75" x14ac:dyDescent="0.2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8.75" x14ac:dyDescent="0.25">
      <c r="A8" s="15" t="s">
        <v>27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.75" x14ac:dyDescent="0.25">
      <c r="A9" s="15" t="s">
        <v>28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.75" x14ac:dyDescent="0.25">
      <c r="A10" s="15" t="s">
        <v>29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8.75" x14ac:dyDescent="0.25">
      <c r="A11" s="16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8.75" x14ac:dyDescent="0.25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 x14ac:dyDescent="0.25">
      <c r="A13" s="16" t="s">
        <v>53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51" customHeight="1" x14ac:dyDescent="0.25">
      <c r="A14" s="11" t="s">
        <v>5</v>
      </c>
      <c r="B14" s="11" t="s">
        <v>6</v>
      </c>
      <c r="C14" s="11"/>
      <c r="D14" s="11"/>
      <c r="E14" s="11" t="s">
        <v>7</v>
      </c>
      <c r="F14" s="11"/>
      <c r="G14" s="11" t="s">
        <v>8</v>
      </c>
      <c r="H14" s="11"/>
      <c r="I14" s="11" t="s">
        <v>9</v>
      </c>
      <c r="J14" s="11"/>
      <c r="K14" s="11"/>
      <c r="L14" s="11"/>
      <c r="M14" s="11"/>
    </row>
    <row r="15" spans="1:13" x14ac:dyDescent="0.25">
      <c r="A15" s="11"/>
      <c r="B15" s="11"/>
      <c r="C15" s="11"/>
      <c r="D15" s="11"/>
      <c r="E15" s="11" t="s">
        <v>10</v>
      </c>
      <c r="F15" s="11" t="s">
        <v>26</v>
      </c>
      <c r="G15" s="11" t="s">
        <v>10</v>
      </c>
      <c r="H15" s="11" t="s">
        <v>26</v>
      </c>
      <c r="I15" s="11" t="s">
        <v>10</v>
      </c>
      <c r="J15" s="11" t="s">
        <v>26</v>
      </c>
      <c r="K15" s="11" t="s">
        <v>11</v>
      </c>
      <c r="L15" s="11"/>
      <c r="M15" s="11"/>
    </row>
    <row r="16" spans="1:13" ht="6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4" t="s">
        <v>12</v>
      </c>
      <c r="L16" s="4" t="s">
        <v>13</v>
      </c>
      <c r="M16" s="4" t="s">
        <v>14</v>
      </c>
    </row>
    <row r="17" spans="1:13" x14ac:dyDescent="0.25">
      <c r="A17" s="11"/>
      <c r="B17" s="11">
        <v>1</v>
      </c>
      <c r="C17" s="11"/>
      <c r="D17" s="1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0" t="s">
        <v>15</v>
      </c>
      <c r="C18" s="10"/>
      <c r="D18" s="1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10" t="s">
        <v>16</v>
      </c>
      <c r="C19" s="12" t="s">
        <v>17</v>
      </c>
      <c r="D19" s="6" t="s">
        <v>18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0"/>
      <c r="C20" s="13"/>
      <c r="D20" s="6" t="s">
        <v>19</v>
      </c>
      <c r="E20" s="5">
        <v>0</v>
      </c>
      <c r="F20" s="5">
        <v>0</v>
      </c>
      <c r="G20" s="5">
        <v>1</v>
      </c>
      <c r="H20" s="5">
        <v>40.700000000000003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x14ac:dyDescent="0.25">
      <c r="A21" s="4"/>
      <c r="B21" s="10"/>
      <c r="C21" s="14"/>
      <c r="D21" s="6" t="s">
        <v>52</v>
      </c>
      <c r="E21" s="5">
        <v>64</v>
      </c>
      <c r="F21" s="5">
        <v>320</v>
      </c>
      <c r="G21" s="5">
        <v>64</v>
      </c>
      <c r="H21" s="5">
        <v>320</v>
      </c>
      <c r="I21" s="5"/>
      <c r="J21" s="5"/>
      <c r="K21" s="5"/>
      <c r="L21" s="5"/>
      <c r="M21" s="5"/>
    </row>
    <row r="22" spans="1:13" x14ac:dyDescent="0.25">
      <c r="A22" s="4">
        <v>4</v>
      </c>
      <c r="B22" s="10"/>
      <c r="C22" s="10" t="s">
        <v>20</v>
      </c>
      <c r="D22" s="6" t="s">
        <v>18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10"/>
      <c r="C23" s="10"/>
      <c r="D23" s="6" t="s">
        <v>19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10" t="s">
        <v>21</v>
      </c>
      <c r="C24" s="12" t="s">
        <v>17</v>
      </c>
      <c r="D24" s="6" t="s">
        <v>19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4"/>
      <c r="B25" s="10"/>
      <c r="C25" s="14"/>
      <c r="D25" s="6" t="s">
        <v>52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7</v>
      </c>
      <c r="B26" s="10"/>
      <c r="C26" s="5" t="s">
        <v>20</v>
      </c>
      <c r="D26" s="6" t="s">
        <v>19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10" t="s">
        <v>22</v>
      </c>
      <c r="C27" s="12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4"/>
      <c r="B28" s="10"/>
      <c r="C28" s="14"/>
      <c r="D28" s="6" t="s">
        <v>52</v>
      </c>
      <c r="E28" s="5"/>
      <c r="F28" s="5"/>
      <c r="G28" s="5"/>
      <c r="H28" s="5"/>
      <c r="I28" s="5"/>
      <c r="J28" s="5"/>
      <c r="K28" s="5"/>
      <c r="L28" s="5"/>
      <c r="M28" s="5"/>
    </row>
    <row r="29" spans="1:13" ht="31.5" x14ac:dyDescent="0.25">
      <c r="A29" s="4">
        <v>9</v>
      </c>
      <c r="B29" s="10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10" t="s">
        <v>23</v>
      </c>
      <c r="C30" s="10"/>
      <c r="D30" s="10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10" t="s">
        <v>24</v>
      </c>
      <c r="C31" s="10"/>
      <c r="D31" s="10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10" t="s">
        <v>25</v>
      </c>
      <c r="C32" s="10"/>
      <c r="D32" s="1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B1" zoomScaleNormal="10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1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1" x14ac:dyDescent="0.25">
      <c r="A4" s="17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1" x14ac:dyDescent="0.25">
      <c r="A5" s="3"/>
      <c r="P5" s="8"/>
    </row>
    <row r="6" spans="1:21" ht="18.75" x14ac:dyDescent="0.25">
      <c r="A6" s="15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1" ht="18.75" x14ac:dyDescent="0.25">
      <c r="A7" s="15" t="s">
        <v>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1" ht="18.75" x14ac:dyDescent="0.25">
      <c r="A8" s="15" t="s">
        <v>49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21" ht="18.75" x14ac:dyDescent="0.25">
      <c r="A9" s="16" t="s">
        <v>56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1" ht="51.75" customHeight="1" x14ac:dyDescent="0.25">
      <c r="A10" s="11" t="s">
        <v>5</v>
      </c>
      <c r="B10" s="11" t="s">
        <v>6</v>
      </c>
      <c r="C10" s="11"/>
      <c r="D10" s="11"/>
      <c r="E10" s="11" t="s">
        <v>33</v>
      </c>
      <c r="F10" s="11"/>
      <c r="G10" s="11" t="s">
        <v>34</v>
      </c>
      <c r="H10" s="11"/>
      <c r="I10" s="11"/>
      <c r="J10" s="11"/>
      <c r="K10" s="11"/>
      <c r="L10" s="11"/>
      <c r="M10" s="11" t="s">
        <v>35</v>
      </c>
      <c r="N10" s="11"/>
      <c r="O10" s="11" t="s">
        <v>36</v>
      </c>
      <c r="P10" s="11"/>
      <c r="T10" s="9" t="s">
        <v>51</v>
      </c>
      <c r="U10" s="9"/>
    </row>
    <row r="11" spans="1:21" x14ac:dyDescent="0.25">
      <c r="A11" s="11"/>
      <c r="B11" s="11"/>
      <c r="C11" s="11"/>
      <c r="D11" s="11"/>
      <c r="E11" s="11" t="s">
        <v>10</v>
      </c>
      <c r="F11" s="11" t="s">
        <v>26</v>
      </c>
      <c r="G11" s="11" t="s">
        <v>10</v>
      </c>
      <c r="H11" s="11" t="s">
        <v>26</v>
      </c>
      <c r="I11" s="11" t="s">
        <v>37</v>
      </c>
      <c r="J11" s="11"/>
      <c r="K11" s="11"/>
      <c r="L11" s="11"/>
      <c r="M11" s="11" t="s">
        <v>10</v>
      </c>
      <c r="N11" s="11" t="s">
        <v>26</v>
      </c>
      <c r="O11" s="11" t="s">
        <v>10</v>
      </c>
      <c r="P11" s="11" t="s">
        <v>46</v>
      </c>
    </row>
    <row r="12" spans="1:21" ht="25.5" customHeight="1" x14ac:dyDescent="0.25">
      <c r="A12" s="11"/>
      <c r="B12" s="11"/>
      <c r="C12" s="11"/>
      <c r="D12" s="11"/>
      <c r="E12" s="11"/>
      <c r="F12" s="11"/>
      <c r="G12" s="11"/>
      <c r="H12" s="11"/>
      <c r="I12" s="11" t="s">
        <v>38</v>
      </c>
      <c r="J12" s="11" t="s">
        <v>14</v>
      </c>
      <c r="K12" s="11"/>
      <c r="L12" s="11"/>
      <c r="M12" s="11"/>
      <c r="N12" s="11"/>
      <c r="O12" s="11"/>
      <c r="P12" s="11"/>
    </row>
    <row r="13" spans="1:21" ht="139.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4" t="s">
        <v>39</v>
      </c>
      <c r="K13" s="4" t="s">
        <v>40</v>
      </c>
      <c r="L13" s="4" t="s">
        <v>41</v>
      </c>
      <c r="M13" s="11"/>
      <c r="N13" s="11"/>
      <c r="O13" s="11"/>
      <c r="P13" s="11"/>
    </row>
    <row r="14" spans="1:21" x14ac:dyDescent="0.25">
      <c r="A14" s="11"/>
      <c r="B14" s="11">
        <v>1</v>
      </c>
      <c r="C14" s="11"/>
      <c r="D14" s="11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11" t="s">
        <v>16</v>
      </c>
      <c r="C15" s="12" t="s">
        <v>17</v>
      </c>
      <c r="D15" s="6" t="s">
        <v>18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5</v>
      </c>
    </row>
    <row r="16" spans="1:21" ht="31.5" x14ac:dyDescent="0.25">
      <c r="A16" s="5">
        <v>2</v>
      </c>
      <c r="B16" s="11"/>
      <c r="C16" s="13"/>
      <c r="D16" s="6" t="s">
        <v>19</v>
      </c>
      <c r="E16" s="5">
        <v>5</v>
      </c>
      <c r="F16" s="5">
        <v>70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2</v>
      </c>
      <c r="N16" s="5">
        <v>14.8</v>
      </c>
      <c r="O16" s="5">
        <v>1</v>
      </c>
      <c r="P16" s="5">
        <v>4.9000000000000004</v>
      </c>
    </row>
    <row r="17" spans="1:16" x14ac:dyDescent="0.25">
      <c r="A17" s="5"/>
      <c r="B17" s="11"/>
      <c r="C17" s="14"/>
      <c r="D17" s="6" t="s">
        <v>52</v>
      </c>
      <c r="E17" s="5">
        <v>508</v>
      </c>
      <c r="F17" s="5">
        <f>E17*7</f>
        <v>3556</v>
      </c>
      <c r="G17" s="5">
        <v>107</v>
      </c>
      <c r="H17" s="5">
        <f>7*G17</f>
        <v>749</v>
      </c>
      <c r="I17" s="5">
        <v>92</v>
      </c>
      <c r="J17" s="5">
        <v>0</v>
      </c>
      <c r="K17" s="5">
        <v>0</v>
      </c>
      <c r="L17" s="5">
        <v>0</v>
      </c>
      <c r="M17" s="5">
        <v>402</v>
      </c>
      <c r="N17" s="5">
        <f>7*M17</f>
        <v>2814</v>
      </c>
      <c r="O17" s="5">
        <v>7</v>
      </c>
      <c r="P17" s="5">
        <f>7*O17</f>
        <v>49</v>
      </c>
    </row>
    <row r="18" spans="1:16" x14ac:dyDescent="0.25">
      <c r="A18" s="5">
        <v>3</v>
      </c>
      <c r="B18" s="11"/>
      <c r="C18" s="10" t="s">
        <v>20</v>
      </c>
      <c r="D18" s="6" t="s">
        <v>18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31.5" x14ac:dyDescent="0.25">
      <c r="A19" s="5"/>
      <c r="B19" s="11"/>
      <c r="C19" s="10"/>
      <c r="D19" s="6" t="s">
        <v>19</v>
      </c>
      <c r="E19" s="5">
        <v>2</v>
      </c>
      <c r="F19" s="5">
        <v>255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2</v>
      </c>
      <c r="N19" s="5">
        <v>10.1</v>
      </c>
      <c r="O19" s="5">
        <v>0</v>
      </c>
      <c r="P19" s="5">
        <v>0</v>
      </c>
    </row>
    <row r="20" spans="1:16" x14ac:dyDescent="0.25">
      <c r="A20" s="5">
        <v>4</v>
      </c>
      <c r="B20" s="11"/>
      <c r="C20" s="10"/>
      <c r="D20" s="6" t="s">
        <v>52</v>
      </c>
      <c r="E20" s="5">
        <v>1</v>
      </c>
      <c r="F20" s="5">
        <v>150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150</v>
      </c>
      <c r="O20" s="5">
        <v>0</v>
      </c>
      <c r="P20" s="5">
        <v>0</v>
      </c>
    </row>
    <row r="21" spans="1:16" ht="31.5" x14ac:dyDescent="0.25">
      <c r="A21" s="5">
        <v>5</v>
      </c>
      <c r="B21" s="12" t="s">
        <v>21</v>
      </c>
      <c r="C21" s="12" t="s">
        <v>17</v>
      </c>
      <c r="D21" s="6" t="s">
        <v>19</v>
      </c>
      <c r="E21" s="5">
        <v>1</v>
      </c>
      <c r="F21" s="5">
        <v>46.6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5"/>
      <c r="B22" s="13"/>
      <c r="C22" s="14"/>
      <c r="D22" s="6" t="s">
        <v>52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31.5" x14ac:dyDescent="0.25">
      <c r="A23" s="5">
        <v>6</v>
      </c>
      <c r="B23" s="13"/>
      <c r="C23" s="12" t="s">
        <v>20</v>
      </c>
      <c r="D23" s="6" t="s">
        <v>19</v>
      </c>
      <c r="E23" s="5">
        <v>1</v>
      </c>
      <c r="F23" s="5">
        <v>55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5"/>
      <c r="B24" s="14"/>
      <c r="C24" s="14"/>
      <c r="D24" s="6" t="s">
        <v>52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31.5" x14ac:dyDescent="0.25">
      <c r="A25" s="5">
        <v>7</v>
      </c>
      <c r="B25" s="11" t="s">
        <v>22</v>
      </c>
      <c r="C25" s="12" t="s">
        <v>17</v>
      </c>
      <c r="D25" s="6" t="s">
        <v>19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x14ac:dyDescent="0.25">
      <c r="A26" s="5"/>
      <c r="B26" s="11"/>
      <c r="C26" s="14"/>
      <c r="D26" s="6" t="s">
        <v>52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31.5" x14ac:dyDescent="0.25">
      <c r="A27" s="5"/>
      <c r="B27" s="11"/>
      <c r="C27" s="12" t="s">
        <v>20</v>
      </c>
      <c r="D27" s="6" t="s">
        <v>19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x14ac:dyDescent="0.25">
      <c r="A28" s="5">
        <v>8</v>
      </c>
      <c r="B28" s="11"/>
      <c r="C28" s="14"/>
      <c r="D28" s="2" t="s">
        <v>52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7.75" hidden="1" customHeight="1" x14ac:dyDescent="0.25">
      <c r="A29" s="5">
        <v>9</v>
      </c>
      <c r="B29" s="10" t="s">
        <v>23</v>
      </c>
      <c r="C29" s="19" t="s">
        <v>47</v>
      </c>
      <c r="D29" s="1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42.75" customHeight="1" x14ac:dyDescent="0.25">
      <c r="A30" s="5">
        <v>10</v>
      </c>
      <c r="B30" s="10"/>
      <c r="C30" s="10" t="s">
        <v>42</v>
      </c>
      <c r="D30" s="10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42.75" hidden="1" customHeight="1" x14ac:dyDescent="0.25">
      <c r="A31" s="5">
        <v>11</v>
      </c>
      <c r="B31" s="10"/>
      <c r="C31" s="10" t="s">
        <v>43</v>
      </c>
      <c r="D31" s="1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51" customHeight="1" x14ac:dyDescent="0.25">
      <c r="A32" s="5">
        <v>12</v>
      </c>
      <c r="B32" s="10"/>
      <c r="C32" s="19" t="s">
        <v>44</v>
      </c>
      <c r="D32" s="19"/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</row>
    <row r="33" spans="1:16" ht="48.75" customHeight="1" x14ac:dyDescent="0.25">
      <c r="A33" s="5">
        <v>13</v>
      </c>
      <c r="B33" s="10"/>
      <c r="C33" s="10" t="s">
        <v>45</v>
      </c>
      <c r="D33" s="10"/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ht="60.75" customHeight="1" x14ac:dyDescent="0.25">
      <c r="A34" s="5">
        <v>14</v>
      </c>
      <c r="B34" s="10"/>
      <c r="C34" s="10" t="s">
        <v>55</v>
      </c>
      <c r="D34" s="10"/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</row>
    <row r="35" spans="1:16" x14ac:dyDescent="0.25">
      <c r="A35" s="5">
        <v>15</v>
      </c>
      <c r="B35" s="10" t="s">
        <v>24</v>
      </c>
      <c r="C35" s="10"/>
      <c r="D35" s="10"/>
      <c r="E35" s="5">
        <f>SUM(E15:E34)</f>
        <v>518</v>
      </c>
      <c r="F35" s="5">
        <f>SUM(F15:F34)</f>
        <v>4132.6000000000004</v>
      </c>
      <c r="G35" s="5">
        <f>SUM(G15:G34)</f>
        <v>107</v>
      </c>
      <c r="H35" s="5">
        <f>SUM(H15:H34)</f>
        <v>749</v>
      </c>
      <c r="I35" s="5">
        <v>0</v>
      </c>
      <c r="J35" s="5">
        <v>0</v>
      </c>
      <c r="K35" s="5">
        <v>0</v>
      </c>
      <c r="L35" s="5">
        <v>0</v>
      </c>
      <c r="M35" s="5">
        <f>SUM(M15:M34)</f>
        <v>407</v>
      </c>
      <c r="N35" s="5">
        <f>SUM(N15:N34)</f>
        <v>2988.9</v>
      </c>
      <c r="O35" s="5">
        <f>SUM(O15:O34)</f>
        <v>9</v>
      </c>
      <c r="P35" s="5">
        <f>SUM(P15:P34)</f>
        <v>58.9</v>
      </c>
    </row>
  </sheetData>
  <mergeCells count="43">
    <mergeCell ref="A4:P4"/>
    <mergeCell ref="A1:P1"/>
    <mergeCell ref="A2:P2"/>
    <mergeCell ref="A3:P3"/>
    <mergeCell ref="B35:D35"/>
    <mergeCell ref="A9:P9"/>
    <mergeCell ref="A8:P8"/>
    <mergeCell ref="A7:P7"/>
    <mergeCell ref="A6:P6"/>
    <mergeCell ref="B29:B34"/>
    <mergeCell ref="C29:D29"/>
    <mergeCell ref="C30:D30"/>
    <mergeCell ref="C31:D31"/>
    <mergeCell ref="C32:D32"/>
    <mergeCell ref="C33:D33"/>
    <mergeCell ref="C34:D34"/>
    <mergeCell ref="B25:B28"/>
    <mergeCell ref="A10:A14"/>
    <mergeCell ref="B10:D13"/>
    <mergeCell ref="E10:F10"/>
    <mergeCell ref="G10:L10"/>
    <mergeCell ref="B14:D14"/>
    <mergeCell ref="B15:B20"/>
    <mergeCell ref="C18:C20"/>
    <mergeCell ref="C15:C17"/>
    <mergeCell ref="C21:C22"/>
    <mergeCell ref="C25:C26"/>
    <mergeCell ref="C23:C24"/>
    <mergeCell ref="B21:B24"/>
    <mergeCell ref="C27:C28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2023-05-10T09:28:37Z</dcterms:modified>
</cp:coreProperties>
</file>